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C3C42C0D-3895-47A8-89FF-F997A3D31D5A}" xr6:coauthVersionLast="47" xr6:coauthVersionMax="47" xr10:uidLastSave="{00000000-0000-0000-0000-000000000000}"/>
  <bookViews>
    <workbookView xWindow="3705" yWindow="810" windowWidth="21600" windowHeight="15045" xr2:uid="{00000000-000D-0000-FFFF-FFFF00000000}"/>
  </bookViews>
  <sheets>
    <sheet name="CA Wed Term 3 TeamPts" sheetId="1" r:id="rId1"/>
    <sheet name="CA Wed Term 3 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4+hgIk3577ltADAndsXszQhn9d5ZSPgZxzjAwalaxc="/>
    </ext>
  </extLst>
</workbook>
</file>

<file path=xl/calcChain.xml><?xml version="1.0" encoding="utf-8"?>
<calcChain xmlns="http://schemas.openxmlformats.org/spreadsheetml/2006/main">
  <c r="G74" i="2" l="1"/>
  <c r="F74" i="2"/>
  <c r="G73" i="2"/>
  <c r="F73" i="2"/>
  <c r="G72" i="2"/>
  <c r="F72" i="2"/>
  <c r="G71" i="2"/>
  <c r="F71" i="2"/>
  <c r="E71" i="2" s="1"/>
  <c r="G70" i="2"/>
  <c r="F70" i="2"/>
  <c r="E70" i="2" s="1"/>
  <c r="G66" i="2"/>
  <c r="F66" i="2"/>
  <c r="E66" i="2" s="1"/>
  <c r="G64" i="2"/>
  <c r="F64" i="2"/>
  <c r="E64" i="2" s="1"/>
  <c r="G69" i="2"/>
  <c r="F69" i="2"/>
  <c r="G68" i="2"/>
  <c r="F68" i="2"/>
  <c r="G67" i="2"/>
  <c r="E67" i="2" s="1"/>
  <c r="F67" i="2"/>
  <c r="G65" i="2"/>
  <c r="F65" i="2"/>
  <c r="E65" i="2" s="1"/>
  <c r="G62" i="2"/>
  <c r="F62" i="2"/>
  <c r="G63" i="2"/>
  <c r="F63" i="2"/>
  <c r="G59" i="2"/>
  <c r="F59" i="2"/>
  <c r="E59" i="2"/>
  <c r="G60" i="2"/>
  <c r="F60" i="2"/>
  <c r="E60" i="2" s="1"/>
  <c r="G58" i="2"/>
  <c r="F58" i="2"/>
  <c r="G57" i="2"/>
  <c r="F57" i="2"/>
  <c r="G56" i="2"/>
  <c r="F56" i="2"/>
  <c r="E56" i="2" s="1"/>
  <c r="G55" i="2"/>
  <c r="F55" i="2"/>
  <c r="G61" i="2"/>
  <c r="E61" i="2" s="1"/>
  <c r="F61" i="2"/>
  <c r="G54" i="2"/>
  <c r="F54" i="2"/>
  <c r="E54" i="2" s="1"/>
  <c r="G53" i="2"/>
  <c r="F53" i="2"/>
  <c r="G52" i="2"/>
  <c r="F52" i="2"/>
  <c r="G49" i="2"/>
  <c r="F49" i="2"/>
  <c r="G50" i="2"/>
  <c r="F50" i="2"/>
  <c r="G51" i="2"/>
  <c r="F51" i="2"/>
  <c r="G48" i="2"/>
  <c r="F48" i="2"/>
  <c r="G47" i="2"/>
  <c r="F47" i="2"/>
  <c r="G45" i="2"/>
  <c r="F45" i="2"/>
  <c r="E45" i="2" s="1"/>
  <c r="G46" i="2"/>
  <c r="F46" i="2"/>
  <c r="E46" i="2" s="1"/>
  <c r="G44" i="2"/>
  <c r="F44" i="2"/>
  <c r="G43" i="2"/>
  <c r="F43" i="2"/>
  <c r="G42" i="2"/>
  <c r="F42" i="2"/>
  <c r="E42" i="2" s="1"/>
  <c r="G41" i="2"/>
  <c r="F41" i="2"/>
  <c r="G40" i="2"/>
  <c r="F40" i="2"/>
  <c r="G39" i="2"/>
  <c r="F39" i="2"/>
  <c r="E39" i="2" s="1"/>
  <c r="G21" i="2"/>
  <c r="F21" i="2"/>
  <c r="E21" i="2" s="1"/>
  <c r="G35" i="2"/>
  <c r="F35" i="2"/>
  <c r="E35" i="2" s="1"/>
  <c r="G34" i="2"/>
  <c r="F34" i="2"/>
  <c r="G33" i="2"/>
  <c r="F33" i="2"/>
  <c r="E33" i="2" s="1"/>
  <c r="G31" i="2"/>
  <c r="F31" i="2"/>
  <c r="E31" i="2" s="1"/>
  <c r="G30" i="2"/>
  <c r="F30" i="2"/>
  <c r="G32" i="2"/>
  <c r="F32" i="2"/>
  <c r="E32" i="2" s="1"/>
  <c r="G28" i="2"/>
  <c r="F28" i="2"/>
  <c r="E28" i="2" s="1"/>
  <c r="G29" i="2"/>
  <c r="F29" i="2"/>
  <c r="E29" i="2" s="1"/>
  <c r="G27" i="2"/>
  <c r="F27" i="2"/>
  <c r="E27" i="2" s="1"/>
  <c r="G26" i="2"/>
  <c r="F26" i="2"/>
  <c r="E26" i="2" s="1"/>
  <c r="G18" i="2"/>
  <c r="F18" i="2"/>
  <c r="E18" i="2" s="1"/>
  <c r="G23" i="2"/>
  <c r="F23" i="2"/>
  <c r="G25" i="2"/>
  <c r="F25" i="2"/>
  <c r="G20" i="2"/>
  <c r="F20" i="2"/>
  <c r="G24" i="2"/>
  <c r="F24" i="2"/>
  <c r="G19" i="2"/>
  <c r="F19" i="2"/>
  <c r="E19" i="2"/>
  <c r="G17" i="2"/>
  <c r="F17" i="2"/>
  <c r="G22" i="2"/>
  <c r="F22" i="2"/>
  <c r="G16" i="2"/>
  <c r="F16" i="2"/>
  <c r="E16" i="2" s="1"/>
  <c r="G15" i="2"/>
  <c r="F15" i="2"/>
  <c r="G14" i="2"/>
  <c r="F14" i="2"/>
  <c r="G11" i="2"/>
  <c r="F11" i="2"/>
  <c r="E11" i="2" s="1"/>
  <c r="G13" i="2"/>
  <c r="F13" i="2"/>
  <c r="G12" i="2"/>
  <c r="F12" i="2"/>
  <c r="E12" i="2" s="1"/>
  <c r="G10" i="2"/>
  <c r="F10" i="2"/>
  <c r="E10" i="2" s="1"/>
  <c r="G8" i="2"/>
  <c r="F8" i="2"/>
  <c r="G7" i="2"/>
  <c r="F7" i="2"/>
  <c r="E7" i="2" s="1"/>
  <c r="G9" i="2"/>
  <c r="F9" i="2"/>
  <c r="G6" i="2"/>
  <c r="F6" i="2"/>
  <c r="G4" i="2"/>
  <c r="F4" i="2"/>
  <c r="E4" i="2" s="1"/>
  <c r="G3" i="2"/>
  <c r="F3" i="2"/>
  <c r="E3" i="2" s="1"/>
  <c r="G5" i="2"/>
  <c r="F5" i="2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47" i="2" l="1"/>
  <c r="E48" i="2"/>
  <c r="E5" i="2"/>
  <c r="E69" i="2"/>
  <c r="E41" i="2"/>
  <c r="E43" i="2"/>
  <c r="E49" i="2"/>
  <c r="E58" i="2"/>
  <c r="E24" i="2"/>
  <c r="E6" i="2"/>
  <c r="E20" i="2"/>
  <c r="E23" i="2"/>
  <c r="E22" i="2"/>
  <c r="E17" i="2"/>
  <c r="E34" i="2"/>
  <c r="E13" i="2"/>
  <c r="E63" i="2"/>
  <c r="E51" i="2"/>
  <c r="E55" i="2"/>
  <c r="E9" i="2"/>
  <c r="E50" i="2"/>
  <c r="E62" i="2"/>
  <c r="E14" i="2"/>
  <c r="E44" i="2"/>
  <c r="E15" i="2"/>
  <c r="E57" i="2"/>
  <c r="E25" i="2"/>
  <c r="E72" i="2"/>
  <c r="E8" i="2"/>
  <c r="E52" i="2"/>
  <c r="E68" i="2"/>
  <c r="E73" i="2"/>
  <c r="E53" i="2"/>
  <c r="E74" i="2"/>
  <c r="E30" i="2"/>
  <c r="E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ID#AAABS-39wq0
Adrian Soh    (2024-08-02 07:41:30)
Total Number of Wins</t>
        </r>
      </text>
    </comment>
    <comment ref="G2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ID#AAABS-39wqs
Adrian Soh    (2024-08-02 07:41:30)
Total Games Played</t>
        </r>
      </text>
    </comment>
    <comment ref="F38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38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M2eRSmNn7cDPbtneN7t1+QOnD1g=="/>
    </ext>
  </extLst>
</comments>
</file>

<file path=xl/sharedStrings.xml><?xml version="1.0" encoding="utf-8"?>
<sst xmlns="http://schemas.openxmlformats.org/spreadsheetml/2006/main" count="186" uniqueCount="100">
  <si>
    <t>CENTRAL AUCKLAND - A GRADE</t>
  </si>
  <si>
    <t>WEEK</t>
  </si>
  <si>
    <t>#</t>
  </si>
  <si>
    <t>School Name</t>
  </si>
  <si>
    <t>Points</t>
  </si>
  <si>
    <t>Wins</t>
  </si>
  <si>
    <t>Combo Lions</t>
  </si>
  <si>
    <t>Auckland Normal Intermediate 1</t>
  </si>
  <si>
    <t>Combo Eagles</t>
  </si>
  <si>
    <t>Kohia Terrace School 1</t>
  </si>
  <si>
    <t>Remuera Intermediate 1</t>
  </si>
  <si>
    <t>Ponsonby Intermediate 1</t>
  </si>
  <si>
    <t>Combo Panthers</t>
  </si>
  <si>
    <t>Combo Tigers</t>
  </si>
  <si>
    <t>Remuera Intermediate 2</t>
  </si>
  <si>
    <t>Ponsonby Intermediate 2</t>
  </si>
  <si>
    <t>CENTRAL AUCKLAND - B GRADE</t>
  </si>
  <si>
    <t>Remuera Intermediate 4</t>
  </si>
  <si>
    <t>Newmarket Primary School 1</t>
  </si>
  <si>
    <t>Remuera Intermediate 5</t>
  </si>
  <si>
    <t>Kadimah School 1</t>
  </si>
  <si>
    <t>Remuera Intermediate 3</t>
  </si>
  <si>
    <t>Ponsonby Intermediate 3</t>
  </si>
  <si>
    <t>Remuera Intermediate 6</t>
  </si>
  <si>
    <t>St. Peter's College 2</t>
  </si>
  <si>
    <t>St. Peter's College 1</t>
  </si>
  <si>
    <t>St. Peter's College 3</t>
  </si>
  <si>
    <t>Students Name</t>
  </si>
  <si>
    <t>%</t>
  </si>
  <si>
    <t>TW</t>
  </si>
  <si>
    <t>TG</t>
  </si>
  <si>
    <t>Amu Sato (NPS)</t>
  </si>
  <si>
    <t>Disen Wickramaratchi (MAP)</t>
  </si>
  <si>
    <t>Lucas Wu (King's School)</t>
  </si>
  <si>
    <t>Lucas Huang (ANI</t>
  </si>
  <si>
    <t>Hinson Huang</t>
  </si>
  <si>
    <t>Callum Chong (RIS)</t>
  </si>
  <si>
    <t xml:space="preserve">Sanay Pai </t>
  </si>
  <si>
    <t>Alan Nguyen</t>
  </si>
  <si>
    <t>Kevin Huang</t>
  </si>
  <si>
    <t>Russell Hernandez</t>
  </si>
  <si>
    <t>Matome Mongalo</t>
  </si>
  <si>
    <t>Ting-Kuan Liu</t>
  </si>
  <si>
    <t>Briar Palmer</t>
  </si>
  <si>
    <t>Zaden Joe</t>
  </si>
  <si>
    <t>Bradley Hong</t>
  </si>
  <si>
    <t>Alissa Shu</t>
  </si>
  <si>
    <t>Teresa Shu</t>
  </si>
  <si>
    <t>Leo Hoaran Zhang</t>
  </si>
  <si>
    <t>Eric Hu</t>
  </si>
  <si>
    <t>Yaray Hao</t>
  </si>
  <si>
    <t>Divit John Hansda</t>
  </si>
  <si>
    <t>Ari Mongalo</t>
  </si>
  <si>
    <t>Karanveer Singh</t>
  </si>
  <si>
    <t>Ocean Bai</t>
  </si>
  <si>
    <t>Coen Jin (RIS)</t>
  </si>
  <si>
    <t>Maximus Mendez - B.</t>
  </si>
  <si>
    <t>Malek El Hachimi</t>
  </si>
  <si>
    <t>Chuck Luo</t>
  </si>
  <si>
    <t>Zigan Liu  (RIS)</t>
  </si>
  <si>
    <t xml:space="preserve">Luke Duan </t>
  </si>
  <si>
    <t>David Huang</t>
  </si>
  <si>
    <t>Minyuan (Paul) Gong</t>
  </si>
  <si>
    <t>Elvis Ru</t>
  </si>
  <si>
    <t>Isadore Pigott</t>
  </si>
  <si>
    <t>Brian Vu</t>
  </si>
  <si>
    <t>Nolan Vu</t>
  </si>
  <si>
    <t>Igor Erkin</t>
  </si>
  <si>
    <t>Julien Francisco</t>
  </si>
  <si>
    <t>Ankush Ray</t>
  </si>
  <si>
    <t>Tianyang Zhang</t>
  </si>
  <si>
    <t>Dhriya Khemlani</t>
  </si>
  <si>
    <t>Saniya Prasad</t>
  </si>
  <si>
    <t>Francis Wong</t>
  </si>
  <si>
    <t>Semi Raturaga</t>
  </si>
  <si>
    <t>Dulanya Jajasekara</t>
  </si>
  <si>
    <t>Ella Wang</t>
  </si>
  <si>
    <t>Bryan Do</t>
  </si>
  <si>
    <t>Katie Ye</t>
  </si>
  <si>
    <t>Justin Zhu</t>
  </si>
  <si>
    <t>Tristan Drum-Te Whata</t>
  </si>
  <si>
    <t>Theo Kelly-Drumm</t>
  </si>
  <si>
    <t>Manashi Pokhrel</t>
  </si>
  <si>
    <t>Amos Miao</t>
  </si>
  <si>
    <t>Kaiser Tele'a-sua</t>
  </si>
  <si>
    <t>Nina R. Wang</t>
  </si>
  <si>
    <t>Daniel Mallinson</t>
  </si>
  <si>
    <t>Xingrun Yang</t>
  </si>
  <si>
    <t>Aarvi Varshney</t>
  </si>
  <si>
    <t>Raphael Wee</t>
  </si>
  <si>
    <t>Duke Jie-Ru Lee</t>
  </si>
  <si>
    <t>Jenul Marapana</t>
  </si>
  <si>
    <t>Tom McCombie</t>
  </si>
  <si>
    <t>Sean Gooder</t>
  </si>
  <si>
    <t>Chelsea Dao</t>
  </si>
  <si>
    <t>Dyon Perera</t>
  </si>
  <si>
    <t>Chase Sy</t>
  </si>
  <si>
    <t>Kaitlyn Vijesh</t>
  </si>
  <si>
    <t>Lorenzo Chuo</t>
  </si>
  <si>
    <t>Dan John Adarsh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</si>
</sst>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1.42578125" customWidth="1"/>
    <col min="4" max="5" width="7.7109375" customWidth="1"/>
    <col min="6" max="12" width="5.7109375" customWidth="1"/>
    <col min="13" max="26" width="8" customWidth="1"/>
  </cols>
  <sheetData>
    <row r="1" spans="2:12" ht="15" customHeight="1" x14ac:dyDescent="0.2">
      <c r="B1" s="16" t="s">
        <v>0</v>
      </c>
      <c r="C1" s="17"/>
      <c r="D1" s="1"/>
      <c r="E1" s="1"/>
      <c r="F1" s="16" t="s">
        <v>1</v>
      </c>
      <c r="G1" s="18"/>
      <c r="H1" s="18"/>
      <c r="I1" s="18"/>
      <c r="J1" s="18"/>
      <c r="K1" s="18"/>
      <c r="L1" s="17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44</v>
      </c>
      <c r="E3" s="6">
        <f>COUNTIF(F3:L3,"&gt;=4")</f>
        <v>7</v>
      </c>
      <c r="F3" s="6">
        <v>7</v>
      </c>
      <c r="G3" s="6">
        <v>7</v>
      </c>
      <c r="H3" s="6">
        <v>7</v>
      </c>
      <c r="I3" s="6">
        <v>7</v>
      </c>
      <c r="J3" s="6">
        <v>5</v>
      </c>
      <c r="K3" s="6">
        <v>7</v>
      </c>
      <c r="L3" s="6">
        <v>4</v>
      </c>
    </row>
    <row r="4" spans="2:12" ht="15" customHeight="1" x14ac:dyDescent="0.2">
      <c r="B4" s="4">
        <v>2</v>
      </c>
      <c r="C4" s="5" t="s">
        <v>7</v>
      </c>
      <c r="D4" s="6">
        <f>SUM(F4:L4)</f>
        <v>42</v>
      </c>
      <c r="E4" s="6">
        <f>COUNTIF(F4:L4,"&gt;=4")</f>
        <v>6</v>
      </c>
      <c r="F4" s="6">
        <v>7</v>
      </c>
      <c r="G4" s="6">
        <v>7</v>
      </c>
      <c r="H4" s="6">
        <v>7</v>
      </c>
      <c r="I4" s="6">
        <v>7</v>
      </c>
      <c r="J4" s="6">
        <v>7</v>
      </c>
      <c r="K4" s="6">
        <v>7</v>
      </c>
      <c r="L4" s="6">
        <v>0</v>
      </c>
    </row>
    <row r="5" spans="2:12" ht="15" customHeight="1" x14ac:dyDescent="0.2">
      <c r="B5" s="4">
        <v>3</v>
      </c>
      <c r="C5" s="5" t="s">
        <v>8</v>
      </c>
      <c r="D5" s="6">
        <f>SUM(F5:L5)</f>
        <v>41</v>
      </c>
      <c r="E5" s="6">
        <f>COUNTIF(F5:L5,"&gt;=4")</f>
        <v>6</v>
      </c>
      <c r="F5" s="6">
        <v>7</v>
      </c>
      <c r="G5" s="6">
        <v>7</v>
      </c>
      <c r="H5" s="6">
        <v>7</v>
      </c>
      <c r="I5" s="6">
        <v>4</v>
      </c>
      <c r="J5" s="6">
        <v>2</v>
      </c>
      <c r="K5" s="6">
        <v>7</v>
      </c>
      <c r="L5" s="6">
        <v>7</v>
      </c>
    </row>
    <row r="6" spans="2:12" ht="15" customHeight="1" x14ac:dyDescent="0.2">
      <c r="B6" s="4">
        <v>4</v>
      </c>
      <c r="C6" s="5" t="s">
        <v>9</v>
      </c>
      <c r="D6" s="6">
        <f>SUM(F6:L6)</f>
        <v>34</v>
      </c>
      <c r="E6" s="6">
        <f>COUNTIF(F6:L6,"&gt;=4")</f>
        <v>5</v>
      </c>
      <c r="F6" s="6">
        <v>0</v>
      </c>
      <c r="G6" s="6">
        <v>5</v>
      </c>
      <c r="H6" s="6">
        <v>6</v>
      </c>
      <c r="I6" s="6">
        <v>3</v>
      </c>
      <c r="J6" s="6">
        <v>7</v>
      </c>
      <c r="K6" s="6">
        <v>6</v>
      </c>
      <c r="L6" s="6">
        <v>7</v>
      </c>
    </row>
    <row r="7" spans="2:12" ht="15" customHeight="1" x14ac:dyDescent="0.2">
      <c r="B7" s="4">
        <v>5</v>
      </c>
      <c r="C7" s="5" t="s">
        <v>10</v>
      </c>
      <c r="D7" s="6">
        <f>SUM(F7:L7)</f>
        <v>22</v>
      </c>
      <c r="E7" s="6">
        <f>COUNTIF(F7:L7,"&gt;=4")</f>
        <v>3</v>
      </c>
      <c r="F7" s="6">
        <v>7</v>
      </c>
      <c r="G7" s="6">
        <v>2</v>
      </c>
      <c r="H7" s="6">
        <v>4</v>
      </c>
      <c r="I7" s="6">
        <v>0</v>
      </c>
      <c r="J7" s="6">
        <v>6</v>
      </c>
      <c r="K7" s="6">
        <v>0</v>
      </c>
      <c r="L7" s="6">
        <v>3</v>
      </c>
    </row>
    <row r="8" spans="2:12" ht="15" customHeight="1" x14ac:dyDescent="0.2">
      <c r="B8" s="4">
        <v>6</v>
      </c>
      <c r="C8" s="5" t="s">
        <v>11</v>
      </c>
      <c r="D8" s="6">
        <f>SUM(F8:L8)</f>
        <v>22</v>
      </c>
      <c r="E8" s="6">
        <f>COUNTIF(F8:L8,"&gt;=4")</f>
        <v>3</v>
      </c>
      <c r="F8" s="6">
        <v>2</v>
      </c>
      <c r="G8" s="6">
        <v>0</v>
      </c>
      <c r="H8" s="6">
        <v>3</v>
      </c>
      <c r="I8" s="6">
        <v>5</v>
      </c>
      <c r="J8" s="6">
        <v>5</v>
      </c>
      <c r="K8" s="6">
        <v>0</v>
      </c>
      <c r="L8" s="6">
        <v>7</v>
      </c>
    </row>
    <row r="9" spans="2:12" ht="15" customHeight="1" x14ac:dyDescent="0.2">
      <c r="B9" s="4">
        <v>7</v>
      </c>
      <c r="C9" s="5" t="s">
        <v>12</v>
      </c>
      <c r="D9" s="6">
        <f>SUM(F9:L9)</f>
        <v>16</v>
      </c>
      <c r="E9" s="6">
        <f>COUNTIF(F9:L9,"&gt;=4")</f>
        <v>3</v>
      </c>
      <c r="F9" s="6">
        <v>5</v>
      </c>
      <c r="G9" s="6">
        <v>5</v>
      </c>
      <c r="H9" s="6">
        <v>1</v>
      </c>
      <c r="I9" s="6">
        <v>0</v>
      </c>
      <c r="J9" s="6">
        <v>1</v>
      </c>
      <c r="K9" s="6">
        <v>0</v>
      </c>
      <c r="L9" s="6">
        <v>4</v>
      </c>
    </row>
    <row r="10" spans="2:12" ht="15" customHeight="1" x14ac:dyDescent="0.2">
      <c r="B10" s="4">
        <v>8</v>
      </c>
      <c r="C10" s="5" t="s">
        <v>13</v>
      </c>
      <c r="D10" s="6">
        <f>SUM(F10:L10)</f>
        <v>11</v>
      </c>
      <c r="E10" s="6">
        <f>COUNTIF(F10:L10,"&gt;=4")</f>
        <v>2</v>
      </c>
      <c r="F10" s="6">
        <v>0</v>
      </c>
      <c r="G10" s="6">
        <v>0</v>
      </c>
      <c r="H10" s="6">
        <v>0</v>
      </c>
      <c r="I10" s="6">
        <v>7</v>
      </c>
      <c r="J10" s="6">
        <v>0</v>
      </c>
      <c r="K10" s="6">
        <v>4</v>
      </c>
      <c r="L10" s="6">
        <v>0</v>
      </c>
    </row>
    <row r="11" spans="2:12" ht="15" customHeight="1" x14ac:dyDescent="0.2">
      <c r="B11" s="4">
        <v>9</v>
      </c>
      <c r="C11" s="5" t="s">
        <v>14</v>
      </c>
      <c r="D11" s="6">
        <f>SUM(F11:L11)</f>
        <v>7</v>
      </c>
      <c r="E11" s="6">
        <f>COUNTIF(F11:L11,"&gt;=4")</f>
        <v>0</v>
      </c>
      <c r="F11" s="6">
        <v>0</v>
      </c>
      <c r="G11" s="6">
        <v>2</v>
      </c>
      <c r="H11" s="6">
        <v>0</v>
      </c>
      <c r="I11" s="6">
        <v>2</v>
      </c>
      <c r="J11" s="6">
        <v>0</v>
      </c>
      <c r="K11" s="6">
        <v>3</v>
      </c>
      <c r="L11" s="6">
        <v>0</v>
      </c>
    </row>
    <row r="12" spans="2:12" ht="15" customHeight="1" x14ac:dyDescent="0.2">
      <c r="B12" s="4">
        <v>10</v>
      </c>
      <c r="C12" s="5" t="s">
        <v>15</v>
      </c>
      <c r="D12" s="6">
        <f>SUM(F12:L12)</f>
        <v>3</v>
      </c>
      <c r="E12" s="6">
        <f>COUNTIF(F12:L12,"&gt;=4")</f>
        <v>0</v>
      </c>
      <c r="F12" s="6">
        <v>0</v>
      </c>
      <c r="G12" s="6">
        <v>0</v>
      </c>
      <c r="H12" s="6">
        <v>0</v>
      </c>
      <c r="I12" s="6">
        <v>0</v>
      </c>
      <c r="J12" s="6">
        <v>2</v>
      </c>
      <c r="K12" s="6">
        <v>0</v>
      </c>
      <c r="L12" s="6">
        <v>1</v>
      </c>
    </row>
    <row r="13" spans="2:12" ht="15" customHeight="1" x14ac:dyDescent="0.2">
      <c r="B13" s="7"/>
      <c r="C13" s="8"/>
      <c r="D13" s="1"/>
      <c r="E13" s="1"/>
      <c r="F13" s="1"/>
      <c r="G13" s="1"/>
      <c r="H13" s="1"/>
      <c r="I13" s="1"/>
      <c r="J13" s="1"/>
      <c r="K13" s="1"/>
      <c r="L13" s="1"/>
    </row>
    <row r="14" spans="2:12" ht="15" customHeight="1" x14ac:dyDescent="0.2">
      <c r="B14" s="16" t="s">
        <v>16</v>
      </c>
      <c r="C14" s="17"/>
      <c r="D14" s="1"/>
      <c r="E14" s="1"/>
      <c r="F14" s="16" t="s">
        <v>1</v>
      </c>
      <c r="G14" s="18"/>
      <c r="H14" s="18"/>
      <c r="I14" s="18"/>
      <c r="J14" s="18"/>
      <c r="K14" s="18"/>
      <c r="L14" s="17"/>
    </row>
    <row r="15" spans="2:12" ht="15" customHeight="1" x14ac:dyDescent="0.2">
      <c r="B15" s="2" t="s">
        <v>2</v>
      </c>
      <c r="C15" s="3" t="s">
        <v>3</v>
      </c>
      <c r="D15" s="2" t="s">
        <v>4</v>
      </c>
      <c r="E15" s="2" t="s">
        <v>5</v>
      </c>
      <c r="F15" s="2">
        <v>1</v>
      </c>
      <c r="G15" s="2">
        <v>2</v>
      </c>
      <c r="H15" s="2">
        <v>3</v>
      </c>
      <c r="I15" s="2">
        <v>4</v>
      </c>
      <c r="J15" s="2">
        <v>5</v>
      </c>
      <c r="K15" s="2">
        <v>6</v>
      </c>
      <c r="L15" s="2">
        <v>7</v>
      </c>
    </row>
    <row r="16" spans="2:12" ht="15" customHeight="1" x14ac:dyDescent="0.2">
      <c r="B16" s="4">
        <v>1</v>
      </c>
      <c r="C16" s="5" t="s">
        <v>17</v>
      </c>
      <c r="D16" s="6">
        <f>SUM(F16:L16)</f>
        <v>43</v>
      </c>
      <c r="E16" s="6">
        <f>COUNTIF(F16:L16,"&gt;=4")</f>
        <v>7</v>
      </c>
      <c r="F16" s="6">
        <v>7</v>
      </c>
      <c r="G16" s="6">
        <v>6</v>
      </c>
      <c r="H16" s="6">
        <v>7</v>
      </c>
      <c r="I16" s="6">
        <v>6</v>
      </c>
      <c r="J16" s="6">
        <v>4</v>
      </c>
      <c r="K16" s="6">
        <v>7</v>
      </c>
      <c r="L16" s="6">
        <v>6</v>
      </c>
    </row>
    <row r="17" spans="2:12" ht="15" customHeight="1" x14ac:dyDescent="0.2">
      <c r="B17" s="4">
        <v>2</v>
      </c>
      <c r="C17" s="5" t="s">
        <v>18</v>
      </c>
      <c r="D17" s="6">
        <f>SUM(F17:L17)</f>
        <v>35</v>
      </c>
      <c r="E17" s="6">
        <f>COUNTIF(F17:L17,"&gt;=4")</f>
        <v>7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2:12" ht="15" customHeight="1" x14ac:dyDescent="0.2">
      <c r="B18" s="4">
        <v>3</v>
      </c>
      <c r="C18" s="5" t="s">
        <v>19</v>
      </c>
      <c r="D18" s="6">
        <f>SUM(F18:L18)</f>
        <v>28</v>
      </c>
      <c r="E18" s="6">
        <f>COUNTIF(F18:L18,"&gt;=4")</f>
        <v>5</v>
      </c>
      <c r="F18" s="6">
        <v>2</v>
      </c>
      <c r="G18" s="6">
        <v>4</v>
      </c>
      <c r="H18" s="6">
        <v>5</v>
      </c>
      <c r="I18" s="6">
        <v>3</v>
      </c>
      <c r="J18" s="6">
        <v>4</v>
      </c>
      <c r="K18" s="6">
        <v>5</v>
      </c>
      <c r="L18" s="6">
        <v>5</v>
      </c>
    </row>
    <row r="19" spans="2:12" ht="15" customHeight="1" x14ac:dyDescent="0.2">
      <c r="B19" s="4">
        <v>4</v>
      </c>
      <c r="C19" s="5" t="s">
        <v>20</v>
      </c>
      <c r="D19" s="6">
        <f>SUM(F19:L19)</f>
        <v>27</v>
      </c>
      <c r="E19" s="6">
        <f>COUNTIF(F19:L19,"&gt;=4")</f>
        <v>4</v>
      </c>
      <c r="F19" s="6">
        <v>5</v>
      </c>
      <c r="G19" s="6">
        <v>4</v>
      </c>
      <c r="H19" s="6">
        <v>2</v>
      </c>
      <c r="I19" s="6">
        <v>1</v>
      </c>
      <c r="J19" s="6">
        <v>7</v>
      </c>
      <c r="K19" s="6">
        <v>2</v>
      </c>
      <c r="L19" s="6">
        <v>6</v>
      </c>
    </row>
    <row r="20" spans="2:12" ht="15" customHeight="1" x14ac:dyDescent="0.2">
      <c r="B20" s="4">
        <v>5</v>
      </c>
      <c r="C20" s="5" t="s">
        <v>21</v>
      </c>
      <c r="D20" s="6">
        <f>SUM(F20:L20)</f>
        <v>22</v>
      </c>
      <c r="E20" s="6">
        <f>COUNTIF(F20:L20,"&gt;=4")</f>
        <v>4</v>
      </c>
      <c r="F20" s="6">
        <v>0</v>
      </c>
      <c r="G20" s="6">
        <v>4</v>
      </c>
      <c r="H20" s="6">
        <v>5</v>
      </c>
      <c r="I20" s="6">
        <v>4</v>
      </c>
      <c r="J20" s="6">
        <v>3</v>
      </c>
      <c r="K20" s="6">
        <v>4</v>
      </c>
      <c r="L20" s="6">
        <v>2</v>
      </c>
    </row>
    <row r="21" spans="2:12" ht="15" customHeight="1" x14ac:dyDescent="0.2">
      <c r="B21" s="4">
        <v>6</v>
      </c>
      <c r="C21" s="5" t="s">
        <v>22</v>
      </c>
      <c r="D21" s="6">
        <f>SUM(F21:L21)</f>
        <v>26</v>
      </c>
      <c r="E21" s="6">
        <f>COUNTIF(F21:L21,"&gt;=4")</f>
        <v>3</v>
      </c>
      <c r="F21" s="6">
        <v>7</v>
      </c>
      <c r="G21" s="6">
        <v>1</v>
      </c>
      <c r="H21" s="6">
        <v>2</v>
      </c>
      <c r="I21" s="6">
        <v>6</v>
      </c>
      <c r="J21" s="6">
        <v>3</v>
      </c>
      <c r="K21" s="6">
        <v>3</v>
      </c>
      <c r="L21" s="6">
        <v>4</v>
      </c>
    </row>
    <row r="22" spans="2:12" ht="15" customHeight="1" x14ac:dyDescent="0.2">
      <c r="B22" s="4">
        <v>7</v>
      </c>
      <c r="C22" s="5" t="s">
        <v>23</v>
      </c>
      <c r="D22" s="6">
        <f>SUM(F22:L22)</f>
        <v>22</v>
      </c>
      <c r="E22" s="6">
        <f>COUNTIF(F22:L22,"&gt;=4")</f>
        <v>2</v>
      </c>
      <c r="F22" s="6">
        <v>2</v>
      </c>
      <c r="G22" s="6">
        <v>3</v>
      </c>
      <c r="H22" s="6">
        <v>6</v>
      </c>
      <c r="I22" s="6">
        <v>3</v>
      </c>
      <c r="J22" s="6">
        <v>5</v>
      </c>
      <c r="K22" s="6">
        <v>0</v>
      </c>
      <c r="L22" s="6">
        <v>3</v>
      </c>
    </row>
    <row r="23" spans="2:12" ht="15" customHeight="1" x14ac:dyDescent="0.2">
      <c r="B23" s="4">
        <v>8</v>
      </c>
      <c r="C23" s="5" t="s">
        <v>24</v>
      </c>
      <c r="D23" s="6">
        <f>SUM(F23:L23)</f>
        <v>17</v>
      </c>
      <c r="E23" s="6">
        <f>COUNTIF(F23:L23,"&gt;=4")</f>
        <v>2</v>
      </c>
      <c r="F23" s="6">
        <v>0</v>
      </c>
      <c r="G23" s="6">
        <v>3</v>
      </c>
      <c r="H23" s="6">
        <v>2</v>
      </c>
      <c r="I23" s="6">
        <v>4</v>
      </c>
      <c r="J23" s="6">
        <v>2</v>
      </c>
      <c r="K23" s="6">
        <v>4</v>
      </c>
      <c r="L23" s="6">
        <v>2</v>
      </c>
    </row>
    <row r="24" spans="2:12" ht="15" customHeight="1" x14ac:dyDescent="0.2">
      <c r="B24" s="4">
        <v>9</v>
      </c>
      <c r="C24" s="5" t="s">
        <v>25</v>
      </c>
      <c r="D24" s="6">
        <f>SUM(F24:L24)</f>
        <v>14</v>
      </c>
      <c r="E24" s="6">
        <f>COUNTIF(F24:L24,"&gt;=4")</f>
        <v>1</v>
      </c>
      <c r="F24" s="6">
        <v>4</v>
      </c>
      <c r="G24" s="6">
        <v>3</v>
      </c>
      <c r="H24" s="6">
        <v>1</v>
      </c>
      <c r="I24" s="6">
        <v>2</v>
      </c>
      <c r="J24" s="6">
        <v>0</v>
      </c>
      <c r="K24" s="6">
        <v>3</v>
      </c>
      <c r="L24" s="6">
        <v>1</v>
      </c>
    </row>
    <row r="25" spans="2:12" ht="15" customHeight="1" x14ac:dyDescent="0.2">
      <c r="B25" s="4">
        <v>10</v>
      </c>
      <c r="C25" s="5" t="s">
        <v>26</v>
      </c>
      <c r="D25" s="6">
        <f>SUM(F25:L25)</f>
        <v>11</v>
      </c>
      <c r="E25" s="6">
        <f>COUNTIF(F25:L25,"&gt;=4")</f>
        <v>0</v>
      </c>
      <c r="F25" s="6">
        <v>3</v>
      </c>
      <c r="G25" s="6">
        <v>2</v>
      </c>
      <c r="H25" s="6">
        <v>0</v>
      </c>
      <c r="I25" s="6">
        <v>1</v>
      </c>
      <c r="J25" s="6">
        <v>2</v>
      </c>
      <c r="K25" s="6">
        <v>2</v>
      </c>
      <c r="L25" s="6">
        <v>1</v>
      </c>
    </row>
    <row r="26" spans="2:12" ht="15" customHeight="1" x14ac:dyDescent="0.2">
      <c r="B26" s="7"/>
      <c r="C26" s="8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">
      <c r="B27" s="7"/>
      <c r="C27" s="8"/>
      <c r="D27" s="1"/>
      <c r="E27" s="1"/>
      <c r="F27" s="1"/>
      <c r="G27" s="1"/>
      <c r="H27" s="1"/>
      <c r="I27" s="1"/>
      <c r="J27" s="1"/>
      <c r="K27" s="1"/>
      <c r="L27" s="1"/>
    </row>
    <row r="28" spans="2:12" ht="12.75" customHeight="1" x14ac:dyDescent="0.2">
      <c r="B28" s="7"/>
      <c r="C28" s="8"/>
      <c r="D28" s="1"/>
      <c r="E28" s="1"/>
      <c r="F28" s="1"/>
      <c r="G28" s="1"/>
      <c r="H28" s="1"/>
      <c r="I28" s="1"/>
      <c r="J28" s="1"/>
      <c r="K28" s="1"/>
      <c r="L28" s="1"/>
    </row>
    <row r="29" spans="2:12" ht="12.75" customHeight="1" x14ac:dyDescent="0.2">
      <c r="B29" s="7"/>
      <c r="C29" s="8"/>
      <c r="D29" s="1"/>
      <c r="E29" s="1"/>
      <c r="F29" s="1"/>
      <c r="G29" s="1"/>
      <c r="H29" s="1"/>
      <c r="I29" s="1"/>
      <c r="J29" s="1"/>
      <c r="K29" s="1"/>
      <c r="L29" s="1"/>
    </row>
    <row r="30" spans="2:12" ht="12.75" customHeight="1" x14ac:dyDescent="0.2">
      <c r="B30" s="7"/>
      <c r="C30" s="8"/>
      <c r="D30" s="1"/>
      <c r="E30" s="1"/>
      <c r="F30" s="1"/>
      <c r="G30" s="1"/>
      <c r="H30" s="1"/>
      <c r="I30" s="1"/>
      <c r="J30" s="1"/>
      <c r="K30" s="1"/>
      <c r="L30" s="1"/>
    </row>
    <row r="31" spans="2:12" ht="12.75" customHeight="1" x14ac:dyDescent="0.2">
      <c r="B31" s="7"/>
      <c r="C31" s="8"/>
      <c r="D31" s="1"/>
      <c r="E31" s="1"/>
      <c r="F31" s="1"/>
      <c r="G31" s="1"/>
      <c r="H31" s="1"/>
      <c r="I31" s="1"/>
      <c r="J31" s="1"/>
      <c r="K31" s="1"/>
      <c r="L31" s="1"/>
    </row>
    <row r="32" spans="2:12" ht="12.75" customHeight="1" x14ac:dyDescent="0.2">
      <c r="B32" s="7"/>
      <c r="C32" s="8"/>
      <c r="D32" s="1"/>
      <c r="E32" s="1"/>
      <c r="F32" s="1"/>
      <c r="G32" s="1"/>
      <c r="H32" s="1"/>
      <c r="I32" s="1"/>
      <c r="J32" s="1"/>
      <c r="K32" s="1"/>
      <c r="L32" s="1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2">
      <c r="B34" s="7"/>
      <c r="C34" s="8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2"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2">
      <c r="B37" s="7"/>
      <c r="C37" s="8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2">
      <c r="B38" s="7"/>
      <c r="C38" s="8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2">
      <c r="B39" s="7"/>
      <c r="C39" s="8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2"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2">
      <c r="B41" s="7"/>
      <c r="C41" s="8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2">
      <c r="B42" s="7"/>
      <c r="C42" s="8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2">
      <c r="B43" s="7"/>
      <c r="C43" s="8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  <row r="997" spans="2:12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L997" s="1"/>
    </row>
    <row r="998" spans="2:12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L998" s="1"/>
    </row>
    <row r="999" spans="2:12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L999" s="1"/>
    </row>
    <row r="1000" spans="2:12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L1000" s="1"/>
    </row>
  </sheetData>
  <sortState xmlns:xlrd2="http://schemas.microsoft.com/office/spreadsheetml/2017/richdata2" ref="C16:L25">
    <sortCondition descending="1" ref="E16:E25"/>
    <sortCondition descending="1" ref="D16:D25"/>
  </sortState>
  <mergeCells count="4">
    <mergeCell ref="B1:C1"/>
    <mergeCell ref="F1:L1"/>
    <mergeCell ref="B14:C14"/>
    <mergeCell ref="F14:L14"/>
  </mergeCells>
  <pageMargins left="0.7" right="0.7" top="0.75" bottom="0.75" header="0" footer="0"/>
  <pageSetup orientation="landscape"/>
  <headerFooter>
    <oddHeader>&amp;LTeam Results&amp;C 2024 Central Auckland Primary Intermediate team competition Auckland Table Tennis Stadium venue&amp;RTerm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7109375" customWidth="1"/>
    <col min="3" max="4" width="28" customWidth="1"/>
    <col min="5" max="5" width="7" customWidth="1"/>
    <col min="6" max="6" width="4" customWidth="1"/>
    <col min="7" max="7" width="3.5703125" customWidth="1"/>
    <col min="8" max="14" width="3.7109375" customWidth="1"/>
    <col min="15" max="15" width="9.140625" customWidth="1"/>
    <col min="16" max="26" width="8" customWidth="1"/>
  </cols>
  <sheetData>
    <row r="1" spans="1:26" ht="15" customHeight="1" x14ac:dyDescent="0.2">
      <c r="A1" s="7"/>
      <c r="B1" s="16" t="s">
        <v>0</v>
      </c>
      <c r="C1" s="17"/>
      <c r="D1" s="7"/>
      <c r="E1" s="7"/>
      <c r="F1" s="7"/>
      <c r="G1" s="7"/>
      <c r="H1" s="16" t="s">
        <v>1</v>
      </c>
      <c r="I1" s="18"/>
      <c r="J1" s="18"/>
      <c r="K1" s="18"/>
      <c r="L1" s="18"/>
      <c r="M1" s="18"/>
      <c r="N1" s="17"/>
      <c r="O1" s="9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customHeight="1" x14ac:dyDescent="0.2">
      <c r="A2" s="7"/>
      <c r="B2" s="2" t="s">
        <v>2</v>
      </c>
      <c r="C2" s="10" t="s">
        <v>27</v>
      </c>
      <c r="D2" s="2" t="s">
        <v>3</v>
      </c>
      <c r="E2" s="2" t="s">
        <v>28</v>
      </c>
      <c r="F2" s="2" t="s">
        <v>29</v>
      </c>
      <c r="G2" s="2" t="s">
        <v>30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">
      <c r="A3" s="1"/>
      <c r="B3" s="11">
        <v>1</v>
      </c>
      <c r="C3" s="5" t="s">
        <v>32</v>
      </c>
      <c r="D3" s="12" t="s">
        <v>6</v>
      </c>
      <c r="E3" s="13">
        <f>F3/G3*100</f>
        <v>100</v>
      </c>
      <c r="F3" s="6">
        <f>SUM(H3:N3)</f>
        <v>14</v>
      </c>
      <c r="G3" s="6">
        <f>COUNT(H3:N3)*2</f>
        <v>14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1">
        <v>2</v>
      </c>
      <c r="C4" s="5" t="s">
        <v>33</v>
      </c>
      <c r="D4" s="12" t="s">
        <v>8</v>
      </c>
      <c r="E4" s="13">
        <f>F4/G4*100</f>
        <v>100</v>
      </c>
      <c r="F4" s="6">
        <f>SUM(H4:N4)</f>
        <v>12</v>
      </c>
      <c r="G4" s="6">
        <f>COUNT(H4:N4)*2</f>
        <v>12</v>
      </c>
      <c r="H4" s="6">
        <v>2</v>
      </c>
      <c r="I4" s="6">
        <v>2</v>
      </c>
      <c r="J4" s="6">
        <v>2</v>
      </c>
      <c r="K4" s="6">
        <v>2</v>
      </c>
      <c r="L4" s="6"/>
      <c r="M4" s="6">
        <v>2</v>
      </c>
      <c r="N4" s="6">
        <v>2</v>
      </c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1">
        <v>3</v>
      </c>
      <c r="C5" s="5" t="s">
        <v>31</v>
      </c>
      <c r="D5" s="12" t="s">
        <v>6</v>
      </c>
      <c r="E5" s="13">
        <f>F5/G5*100</f>
        <v>92.857142857142861</v>
      </c>
      <c r="F5" s="6">
        <f>SUM(H5:N5)</f>
        <v>13</v>
      </c>
      <c r="G5" s="6">
        <f>COUNT(H5:N5)*2</f>
        <v>14</v>
      </c>
      <c r="H5" s="6">
        <v>2</v>
      </c>
      <c r="I5" s="6">
        <v>2</v>
      </c>
      <c r="J5" s="6">
        <v>2</v>
      </c>
      <c r="K5" s="6">
        <v>2</v>
      </c>
      <c r="L5" s="6">
        <v>2</v>
      </c>
      <c r="M5" s="6">
        <v>2</v>
      </c>
      <c r="N5" s="6">
        <v>1</v>
      </c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1">
        <v>4</v>
      </c>
      <c r="C6" s="5" t="s">
        <v>34</v>
      </c>
      <c r="D6" s="12" t="s">
        <v>8</v>
      </c>
      <c r="E6" s="13">
        <f>F6/G6*100</f>
        <v>90</v>
      </c>
      <c r="F6" s="6">
        <f>SUM(H6:N6)</f>
        <v>9</v>
      </c>
      <c r="G6" s="6">
        <f>COUNT(H6:N6)*2</f>
        <v>10</v>
      </c>
      <c r="H6" s="6">
        <v>2</v>
      </c>
      <c r="I6" s="6">
        <v>2</v>
      </c>
      <c r="J6" s="6">
        <v>2</v>
      </c>
      <c r="K6" s="6"/>
      <c r="L6" s="6">
        <v>1</v>
      </c>
      <c r="M6" s="6">
        <v>2</v>
      </c>
      <c r="N6" s="6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1">
        <v>5</v>
      </c>
      <c r="C7" s="5" t="s">
        <v>36</v>
      </c>
      <c r="D7" s="12" t="s">
        <v>8</v>
      </c>
      <c r="E7" s="13">
        <f>F7/G7*100</f>
        <v>85.714285714285708</v>
      </c>
      <c r="F7" s="6">
        <f>SUM(H7:N7)</f>
        <v>12</v>
      </c>
      <c r="G7" s="6">
        <f>COUNT(H7:N7)*2</f>
        <v>14</v>
      </c>
      <c r="H7" s="6">
        <v>2</v>
      </c>
      <c r="I7" s="6">
        <v>2</v>
      </c>
      <c r="J7" s="6">
        <v>2</v>
      </c>
      <c r="K7" s="6">
        <v>1</v>
      </c>
      <c r="L7" s="6">
        <v>1</v>
      </c>
      <c r="M7" s="6">
        <v>2</v>
      </c>
      <c r="N7" s="6">
        <v>2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1">
        <v>6</v>
      </c>
      <c r="C8" s="5" t="s">
        <v>37</v>
      </c>
      <c r="D8" s="12" t="s">
        <v>6</v>
      </c>
      <c r="E8" s="13">
        <f>F8/G8*100</f>
        <v>85.714285714285708</v>
      </c>
      <c r="F8" s="6">
        <f>SUM(H8:N8)</f>
        <v>12</v>
      </c>
      <c r="G8" s="6">
        <f>COUNT(H8:N8)*2</f>
        <v>14</v>
      </c>
      <c r="H8" s="6">
        <v>2</v>
      </c>
      <c r="I8" s="6">
        <v>2</v>
      </c>
      <c r="J8" s="6">
        <v>2</v>
      </c>
      <c r="K8" s="6">
        <v>2</v>
      </c>
      <c r="L8" s="6">
        <v>0</v>
      </c>
      <c r="M8" s="6">
        <v>2</v>
      </c>
      <c r="N8" s="6">
        <v>2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1">
        <v>7</v>
      </c>
      <c r="C9" s="5" t="s">
        <v>35</v>
      </c>
      <c r="D9" s="12" t="s">
        <v>7</v>
      </c>
      <c r="E9" s="13">
        <f>F9/G9*100</f>
        <v>83.333333333333343</v>
      </c>
      <c r="F9" s="6">
        <f>SUM(H9:N9)</f>
        <v>10</v>
      </c>
      <c r="G9" s="6">
        <f>COUNT(H9:N9)*2</f>
        <v>12</v>
      </c>
      <c r="H9" s="6">
        <v>2</v>
      </c>
      <c r="I9" s="6">
        <v>2</v>
      </c>
      <c r="J9" s="6">
        <v>1</v>
      </c>
      <c r="K9" s="6">
        <v>1</v>
      </c>
      <c r="L9" s="6">
        <v>2</v>
      </c>
      <c r="M9" s="6">
        <v>2</v>
      </c>
      <c r="N9" s="6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>
        <v>8</v>
      </c>
      <c r="C10" s="5" t="s">
        <v>38</v>
      </c>
      <c r="D10" s="12" t="s">
        <v>7</v>
      </c>
      <c r="E10" s="13">
        <f>F10/G10*100</f>
        <v>80</v>
      </c>
      <c r="F10" s="6">
        <f>SUM(H10:N10)</f>
        <v>8</v>
      </c>
      <c r="G10" s="6">
        <f>COUNT(H10:N10)*2</f>
        <v>10</v>
      </c>
      <c r="H10" s="6"/>
      <c r="I10" s="6">
        <v>2</v>
      </c>
      <c r="J10" s="6">
        <v>2</v>
      </c>
      <c r="K10" s="6">
        <v>2</v>
      </c>
      <c r="L10" s="6">
        <v>1</v>
      </c>
      <c r="M10" s="6">
        <v>1</v>
      </c>
      <c r="N10" s="6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1">
        <v>9</v>
      </c>
      <c r="C11" s="5" t="s">
        <v>41</v>
      </c>
      <c r="D11" s="12" t="s">
        <v>9</v>
      </c>
      <c r="E11" s="13">
        <f>F11/G11*100</f>
        <v>80</v>
      </c>
      <c r="F11" s="6">
        <f>SUM(H11:N11)</f>
        <v>8</v>
      </c>
      <c r="G11" s="6">
        <f>COUNT(H11:N11)*2</f>
        <v>10</v>
      </c>
      <c r="H11" s="6"/>
      <c r="I11" s="6">
        <v>2</v>
      </c>
      <c r="J11" s="6"/>
      <c r="K11" s="6">
        <v>2</v>
      </c>
      <c r="L11" s="6">
        <v>1</v>
      </c>
      <c r="M11" s="6">
        <v>1</v>
      </c>
      <c r="N11" s="6">
        <v>2</v>
      </c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1">
        <v>10</v>
      </c>
      <c r="C12" s="5" t="s">
        <v>39</v>
      </c>
      <c r="D12" s="12" t="s">
        <v>7</v>
      </c>
      <c r="E12" s="13">
        <f>F12/G12*100</f>
        <v>75</v>
      </c>
      <c r="F12" s="6">
        <f>SUM(H12:N12)</f>
        <v>9</v>
      </c>
      <c r="G12" s="6">
        <f>COUNT(H12:N12)*2</f>
        <v>12</v>
      </c>
      <c r="H12" s="6">
        <v>2</v>
      </c>
      <c r="I12" s="6">
        <v>1</v>
      </c>
      <c r="J12" s="6">
        <v>1</v>
      </c>
      <c r="K12" s="6">
        <v>1</v>
      </c>
      <c r="L12" s="6">
        <v>2</v>
      </c>
      <c r="M12" s="6">
        <v>2</v>
      </c>
      <c r="N12" s="6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1">
        <v>11</v>
      </c>
      <c r="C13" s="5" t="s">
        <v>40</v>
      </c>
      <c r="D13" s="12" t="s">
        <v>7</v>
      </c>
      <c r="E13" s="13">
        <f>F13/G13*100</f>
        <v>75</v>
      </c>
      <c r="F13" s="6">
        <f>SUM(H13:N13)</f>
        <v>9</v>
      </c>
      <c r="G13" s="6">
        <f>COUNT(H13:N13)*2</f>
        <v>12</v>
      </c>
      <c r="H13" s="6">
        <v>2</v>
      </c>
      <c r="I13" s="6">
        <v>1</v>
      </c>
      <c r="J13" s="6">
        <v>2</v>
      </c>
      <c r="K13" s="6">
        <v>2</v>
      </c>
      <c r="L13" s="6">
        <v>1</v>
      </c>
      <c r="M13" s="6">
        <v>1</v>
      </c>
      <c r="N13" s="6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1">
        <v>12</v>
      </c>
      <c r="C14" s="5" t="s">
        <v>42</v>
      </c>
      <c r="D14" s="12" t="s">
        <v>9</v>
      </c>
      <c r="E14" s="13">
        <f>F14/G14*100</f>
        <v>64.285714285714292</v>
      </c>
      <c r="F14" s="6">
        <f>SUM(H14:N14)</f>
        <v>9</v>
      </c>
      <c r="G14" s="6">
        <f>COUNT(H14:N14)*2</f>
        <v>14</v>
      </c>
      <c r="H14" s="6">
        <v>0</v>
      </c>
      <c r="I14" s="6">
        <v>0</v>
      </c>
      <c r="J14" s="6">
        <v>2</v>
      </c>
      <c r="K14" s="6">
        <v>1</v>
      </c>
      <c r="L14" s="6">
        <v>2</v>
      </c>
      <c r="M14" s="6">
        <v>2</v>
      </c>
      <c r="N14" s="6">
        <v>2</v>
      </c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1">
        <v>13</v>
      </c>
      <c r="C15" s="5" t="s">
        <v>43</v>
      </c>
      <c r="D15" s="12" t="s">
        <v>11</v>
      </c>
      <c r="E15" s="13">
        <f>F15/G15*100</f>
        <v>57.142857142857139</v>
      </c>
      <c r="F15" s="6">
        <f>SUM(H15:N15)</f>
        <v>8</v>
      </c>
      <c r="G15" s="6">
        <f>COUNT(H15:N15)*2</f>
        <v>14</v>
      </c>
      <c r="H15" s="6">
        <v>2</v>
      </c>
      <c r="I15" s="6">
        <v>0</v>
      </c>
      <c r="J15" s="6">
        <v>0</v>
      </c>
      <c r="K15" s="6">
        <v>2</v>
      </c>
      <c r="L15" s="6">
        <v>2</v>
      </c>
      <c r="M15" s="6">
        <v>0</v>
      </c>
      <c r="N15" s="6">
        <v>2</v>
      </c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1">
        <v>14</v>
      </c>
      <c r="C16" s="5" t="s">
        <v>44</v>
      </c>
      <c r="D16" s="12" t="s">
        <v>10</v>
      </c>
      <c r="E16" s="13">
        <f>F16/G16*100</f>
        <v>50</v>
      </c>
      <c r="F16" s="6">
        <f>SUM(H16:N16)</f>
        <v>7</v>
      </c>
      <c r="G16" s="6">
        <f>COUNT(H16:N16)*2</f>
        <v>14</v>
      </c>
      <c r="H16" s="6">
        <v>2</v>
      </c>
      <c r="I16" s="6">
        <v>1</v>
      </c>
      <c r="J16" s="6">
        <v>1</v>
      </c>
      <c r="K16" s="6">
        <v>0</v>
      </c>
      <c r="L16" s="6">
        <v>2</v>
      </c>
      <c r="M16" s="6">
        <v>0</v>
      </c>
      <c r="N16" s="6">
        <v>1</v>
      </c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1">
        <v>15</v>
      </c>
      <c r="C17" s="5" t="s">
        <v>46</v>
      </c>
      <c r="D17" s="12" t="s">
        <v>9</v>
      </c>
      <c r="E17" s="13">
        <f>F17/G17*100</f>
        <v>50</v>
      </c>
      <c r="F17" s="6">
        <f>SUM(H17:N17)</f>
        <v>5</v>
      </c>
      <c r="G17" s="6">
        <f>COUNT(H17:N17)*2</f>
        <v>10</v>
      </c>
      <c r="H17" s="6">
        <v>0</v>
      </c>
      <c r="I17" s="6">
        <v>2</v>
      </c>
      <c r="J17" s="6">
        <v>1</v>
      </c>
      <c r="K17" s="6"/>
      <c r="L17" s="6">
        <v>1</v>
      </c>
      <c r="M17" s="6">
        <v>1</v>
      </c>
      <c r="N17" s="6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1">
        <v>16</v>
      </c>
      <c r="C18" s="14" t="s">
        <v>52</v>
      </c>
      <c r="D18" s="6" t="s">
        <v>9</v>
      </c>
      <c r="E18" s="13">
        <f>F18/G18*100</f>
        <v>50</v>
      </c>
      <c r="F18" s="6">
        <f>SUM(H18:N18)</f>
        <v>5</v>
      </c>
      <c r="G18" s="6">
        <f>COUNT(H18:N18)*2</f>
        <v>10</v>
      </c>
      <c r="H18" s="6"/>
      <c r="I18" s="6">
        <v>0</v>
      </c>
      <c r="J18" s="6"/>
      <c r="K18" s="6">
        <v>0</v>
      </c>
      <c r="L18" s="6">
        <v>2</v>
      </c>
      <c r="M18" s="6">
        <v>1</v>
      </c>
      <c r="N18" s="6">
        <v>2</v>
      </c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1">
        <v>17</v>
      </c>
      <c r="C19" s="5" t="s">
        <v>47</v>
      </c>
      <c r="D19" s="12" t="s">
        <v>9</v>
      </c>
      <c r="E19" s="13">
        <f>F19/G19*100</f>
        <v>50</v>
      </c>
      <c r="F19" s="6">
        <f>SUM(H19:N19)</f>
        <v>3</v>
      </c>
      <c r="G19" s="6">
        <f>COUNT(H19:N19)*2</f>
        <v>6</v>
      </c>
      <c r="H19" s="6">
        <v>0</v>
      </c>
      <c r="I19" s="6">
        <v>1</v>
      </c>
      <c r="J19" s="6">
        <v>2</v>
      </c>
      <c r="K19" s="6"/>
      <c r="L19" s="6"/>
      <c r="M19" s="6"/>
      <c r="N19" s="6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1">
        <v>18</v>
      </c>
      <c r="C20" s="5" t="s">
        <v>49</v>
      </c>
      <c r="D20" s="12" t="s">
        <v>12</v>
      </c>
      <c r="E20" s="13">
        <f>F20/G20*100</f>
        <v>50</v>
      </c>
      <c r="F20" s="6">
        <f>SUM(H20:N20)</f>
        <v>2</v>
      </c>
      <c r="G20" s="6">
        <f>COUNT(H20:N20)*2</f>
        <v>4</v>
      </c>
      <c r="H20" s="6">
        <v>1</v>
      </c>
      <c r="I20" s="6">
        <v>1</v>
      </c>
      <c r="J20" s="6"/>
      <c r="K20" s="6"/>
      <c r="L20" s="6"/>
      <c r="M20" s="6"/>
      <c r="N20" s="6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1">
        <v>19</v>
      </c>
      <c r="C21" s="5" t="s">
        <v>63</v>
      </c>
      <c r="D21" s="12" t="s">
        <v>12</v>
      </c>
      <c r="E21" s="13">
        <f>F21/G21*100</f>
        <v>50</v>
      </c>
      <c r="F21" s="6">
        <f>SUM(H21:N21)</f>
        <v>1</v>
      </c>
      <c r="G21" s="6">
        <f>COUNT(H21:N21)*2</f>
        <v>2</v>
      </c>
      <c r="H21" s="6"/>
      <c r="I21" s="6"/>
      <c r="J21" s="6"/>
      <c r="K21" s="6"/>
      <c r="L21" s="6"/>
      <c r="M21" s="6"/>
      <c r="N21" s="6">
        <v>1</v>
      </c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1">
        <v>20</v>
      </c>
      <c r="C22" s="5" t="s">
        <v>45</v>
      </c>
      <c r="D22" s="12" t="s">
        <v>14</v>
      </c>
      <c r="E22" s="13">
        <f>F22/G22*100</f>
        <v>42.857142857142854</v>
      </c>
      <c r="F22" s="6">
        <f>SUM(H22:N22)</f>
        <v>6</v>
      </c>
      <c r="G22" s="6">
        <f>COUNT(H22:N22)*2</f>
        <v>14</v>
      </c>
      <c r="H22" s="6">
        <v>0</v>
      </c>
      <c r="I22" s="6">
        <v>2</v>
      </c>
      <c r="J22" s="6">
        <v>0</v>
      </c>
      <c r="K22" s="6">
        <v>2</v>
      </c>
      <c r="L22" s="6">
        <v>0</v>
      </c>
      <c r="M22" s="6">
        <v>2</v>
      </c>
      <c r="N22" s="6">
        <v>0</v>
      </c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1">
        <v>21</v>
      </c>
      <c r="C23" s="5" t="s">
        <v>51</v>
      </c>
      <c r="D23" s="12" t="s">
        <v>13</v>
      </c>
      <c r="E23" s="13">
        <f>F23/G23*100</f>
        <v>40</v>
      </c>
      <c r="F23" s="6">
        <f>SUM(H23:N23)</f>
        <v>4</v>
      </c>
      <c r="G23" s="6">
        <f>COUNT(H23:N23)*2</f>
        <v>10</v>
      </c>
      <c r="H23" s="6"/>
      <c r="I23" s="6">
        <v>0</v>
      </c>
      <c r="J23" s="6">
        <v>0</v>
      </c>
      <c r="K23" s="6">
        <v>2</v>
      </c>
      <c r="L23" s="6">
        <v>0</v>
      </c>
      <c r="M23" s="6">
        <v>2</v>
      </c>
      <c r="N23" s="6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1">
        <v>22</v>
      </c>
      <c r="C24" s="5" t="s">
        <v>48</v>
      </c>
      <c r="D24" s="12" t="s">
        <v>10</v>
      </c>
      <c r="E24" s="13">
        <f>F24/G24*100</f>
        <v>37.5</v>
      </c>
      <c r="F24" s="6">
        <f>SUM(H24:N24)</f>
        <v>3</v>
      </c>
      <c r="G24" s="6">
        <f>COUNT(H24:N24)*2</f>
        <v>8</v>
      </c>
      <c r="H24" s="6">
        <v>2</v>
      </c>
      <c r="I24" s="6"/>
      <c r="J24" s="6"/>
      <c r="K24" s="6"/>
      <c r="L24" s="6">
        <v>1</v>
      </c>
      <c r="M24" s="6">
        <v>0</v>
      </c>
      <c r="N24" s="6">
        <v>0</v>
      </c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1">
        <v>23</v>
      </c>
      <c r="C25" s="5" t="s">
        <v>50</v>
      </c>
      <c r="D25" s="12" t="s">
        <v>10</v>
      </c>
      <c r="E25" s="13">
        <f>F25/G25*100</f>
        <v>35.714285714285715</v>
      </c>
      <c r="F25" s="6">
        <f>SUM(H25:N25)</f>
        <v>5</v>
      </c>
      <c r="G25" s="6">
        <f>COUNT(H25:N25)*2</f>
        <v>14</v>
      </c>
      <c r="H25" s="6">
        <v>2</v>
      </c>
      <c r="I25" s="6">
        <v>0</v>
      </c>
      <c r="J25" s="6">
        <v>1</v>
      </c>
      <c r="K25" s="6">
        <v>0</v>
      </c>
      <c r="L25" s="6">
        <v>2</v>
      </c>
      <c r="M25" s="6">
        <v>0</v>
      </c>
      <c r="N25" s="6">
        <v>0</v>
      </c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1">
        <v>24</v>
      </c>
      <c r="C26" s="5" t="s">
        <v>53</v>
      </c>
      <c r="D26" s="12" t="s">
        <v>12</v>
      </c>
      <c r="E26" s="13">
        <f>F26/G26*100</f>
        <v>35.714285714285715</v>
      </c>
      <c r="F26" s="6">
        <f>SUM(H26:N26)</f>
        <v>5</v>
      </c>
      <c r="G26" s="6">
        <f>COUNT(H26:N26)*2</f>
        <v>14</v>
      </c>
      <c r="H26" s="6">
        <v>2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1">
        <v>25</v>
      </c>
      <c r="C27" s="5" t="s">
        <v>54</v>
      </c>
      <c r="D27" s="12" t="s">
        <v>13</v>
      </c>
      <c r="E27" s="13">
        <f>F27/G27*100</f>
        <v>30</v>
      </c>
      <c r="F27" s="6">
        <f>SUM(H27:N27)</f>
        <v>3</v>
      </c>
      <c r="G27" s="6">
        <f>COUNT(H27:N27)*2</f>
        <v>10</v>
      </c>
      <c r="H27" s="6"/>
      <c r="I27" s="6">
        <v>0</v>
      </c>
      <c r="J27" s="6">
        <v>0</v>
      </c>
      <c r="K27" s="6">
        <v>2</v>
      </c>
      <c r="L27" s="6">
        <v>0</v>
      </c>
      <c r="M27" s="6">
        <v>1</v>
      </c>
      <c r="N27" s="6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1">
        <v>26</v>
      </c>
      <c r="C28" s="5" t="s">
        <v>56</v>
      </c>
      <c r="D28" s="12" t="s">
        <v>11</v>
      </c>
      <c r="E28" s="13">
        <f>F28/G28*100</f>
        <v>30</v>
      </c>
      <c r="F28" s="6">
        <f>SUM(H28:N28)</f>
        <v>3</v>
      </c>
      <c r="G28" s="6">
        <f>COUNT(H28:N28)*2</f>
        <v>10</v>
      </c>
      <c r="H28" s="6">
        <v>0</v>
      </c>
      <c r="I28" s="6"/>
      <c r="J28" s="6">
        <v>0</v>
      </c>
      <c r="K28" s="6">
        <v>1</v>
      </c>
      <c r="L28" s="6"/>
      <c r="M28" s="6">
        <v>0</v>
      </c>
      <c r="N28" s="6">
        <v>2</v>
      </c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1">
        <v>27</v>
      </c>
      <c r="C29" s="5" t="s">
        <v>55</v>
      </c>
      <c r="D29" s="12" t="s">
        <v>12</v>
      </c>
      <c r="E29" s="13">
        <f>F29/G29*100</f>
        <v>25</v>
      </c>
      <c r="F29" s="6">
        <f>SUM(H29:N29)</f>
        <v>3</v>
      </c>
      <c r="G29" s="6">
        <f>COUNT(H29:N29)*2</f>
        <v>12</v>
      </c>
      <c r="H29" s="6">
        <v>1</v>
      </c>
      <c r="I29" s="6">
        <v>2</v>
      </c>
      <c r="J29" s="6">
        <v>0</v>
      </c>
      <c r="K29" s="6">
        <v>0</v>
      </c>
      <c r="L29" s="6">
        <v>0</v>
      </c>
      <c r="M29" s="6">
        <v>0</v>
      </c>
      <c r="N29" s="6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1">
        <v>28</v>
      </c>
      <c r="C30" s="5" t="s">
        <v>58</v>
      </c>
      <c r="D30" s="12" t="s">
        <v>15</v>
      </c>
      <c r="E30" s="13">
        <f>F30/G30*100</f>
        <v>14.285714285714285</v>
      </c>
      <c r="F30" s="6">
        <f>SUM(H30:N30)</f>
        <v>2</v>
      </c>
      <c r="G30" s="6">
        <f>COUNT(H30:N30)*2</f>
        <v>14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1</v>
      </c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1">
        <v>29</v>
      </c>
      <c r="C31" s="5" t="s">
        <v>59</v>
      </c>
      <c r="D31" s="12" t="s">
        <v>12</v>
      </c>
      <c r="E31" s="13">
        <f>F31/G31*100</f>
        <v>10</v>
      </c>
      <c r="F31" s="6">
        <f>SUM(H31:N31)</f>
        <v>1</v>
      </c>
      <c r="G31" s="6">
        <f>COUNT(H31:N31)*2</f>
        <v>10</v>
      </c>
      <c r="H31" s="6"/>
      <c r="I31" s="6">
        <v>0</v>
      </c>
      <c r="J31" s="6">
        <v>0</v>
      </c>
      <c r="K31" s="6">
        <v>0</v>
      </c>
      <c r="L31" s="6"/>
      <c r="M31" s="6">
        <v>0</v>
      </c>
      <c r="N31" s="6">
        <v>1</v>
      </c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1">
        <v>30</v>
      </c>
      <c r="C32" s="5" t="s">
        <v>57</v>
      </c>
      <c r="D32" s="12" t="s">
        <v>15</v>
      </c>
      <c r="E32" s="13">
        <f>F32/G32*100</f>
        <v>8.3333333333333321</v>
      </c>
      <c r="F32" s="6">
        <f>SUM(H32:N32)</f>
        <v>1</v>
      </c>
      <c r="G32" s="6">
        <f>COUNT(H32:N32)*2</f>
        <v>12</v>
      </c>
      <c r="H32" s="6">
        <v>0</v>
      </c>
      <c r="I32" s="6">
        <v>0</v>
      </c>
      <c r="J32" s="6">
        <v>0</v>
      </c>
      <c r="K32" s="6"/>
      <c r="L32" s="6">
        <v>1</v>
      </c>
      <c r="M32" s="6">
        <v>0</v>
      </c>
      <c r="N32" s="6">
        <v>0</v>
      </c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1">
        <v>31</v>
      </c>
      <c r="C33" s="5" t="s">
        <v>60</v>
      </c>
      <c r="D33" s="12" t="s">
        <v>15</v>
      </c>
      <c r="E33" s="13">
        <f>F33/G33*100</f>
        <v>0</v>
      </c>
      <c r="F33" s="6">
        <f>SUM(H33:N33)</f>
        <v>0</v>
      </c>
      <c r="G33" s="6">
        <f>COUNT(H33:N33)*2</f>
        <v>14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1">
        <v>32</v>
      </c>
      <c r="C34" s="5" t="s">
        <v>61</v>
      </c>
      <c r="D34" s="12" t="s">
        <v>14</v>
      </c>
      <c r="E34" s="13">
        <f>F34/G34*100</f>
        <v>0</v>
      </c>
      <c r="F34" s="6">
        <f>SUM(H34:N34)</f>
        <v>0</v>
      </c>
      <c r="G34" s="6">
        <f>COUNT(H34:N34)*2</f>
        <v>10</v>
      </c>
      <c r="H34" s="6">
        <v>0</v>
      </c>
      <c r="I34" s="6"/>
      <c r="J34" s="6">
        <v>0</v>
      </c>
      <c r="K34" s="6">
        <v>0</v>
      </c>
      <c r="L34" s="6"/>
      <c r="M34" s="6">
        <v>0</v>
      </c>
      <c r="N34" s="6">
        <v>0</v>
      </c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1">
        <v>33</v>
      </c>
      <c r="C35" s="5" t="s">
        <v>62</v>
      </c>
      <c r="D35" s="12" t="s">
        <v>14</v>
      </c>
      <c r="E35" s="13">
        <f>F35/G35*100</f>
        <v>0</v>
      </c>
      <c r="F35" s="6">
        <f>SUM(H35:N35)</f>
        <v>0</v>
      </c>
      <c r="G35" s="6">
        <f>COUNT(H35:N35)*2</f>
        <v>10</v>
      </c>
      <c r="H35" s="6">
        <v>0</v>
      </c>
      <c r="I35" s="6"/>
      <c r="J35" s="6">
        <v>0</v>
      </c>
      <c r="K35" s="6"/>
      <c r="L35" s="6">
        <v>0</v>
      </c>
      <c r="M35" s="6">
        <v>0</v>
      </c>
      <c r="N35" s="6">
        <v>0</v>
      </c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6" t="s">
        <v>16</v>
      </c>
      <c r="C37" s="17"/>
      <c r="D37" s="7"/>
      <c r="E37" s="7"/>
      <c r="F37" s="7"/>
      <c r="G37" s="7"/>
      <c r="H37" s="16" t="s">
        <v>1</v>
      </c>
      <c r="I37" s="18"/>
      <c r="J37" s="18"/>
      <c r="K37" s="18"/>
      <c r="L37" s="18"/>
      <c r="M37" s="18"/>
      <c r="N37" s="1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2" t="s">
        <v>2</v>
      </c>
      <c r="C38" s="10" t="s">
        <v>27</v>
      </c>
      <c r="D38" s="2" t="s">
        <v>3</v>
      </c>
      <c r="E38" s="2" t="s">
        <v>28</v>
      </c>
      <c r="F38" s="2" t="s">
        <v>29</v>
      </c>
      <c r="G38" s="2" t="s">
        <v>30</v>
      </c>
      <c r="H38" s="2">
        <v>1</v>
      </c>
      <c r="I38" s="2">
        <v>2</v>
      </c>
      <c r="J38" s="2">
        <v>3</v>
      </c>
      <c r="K38" s="2">
        <v>4</v>
      </c>
      <c r="L38" s="2">
        <v>5</v>
      </c>
      <c r="M38" s="2">
        <v>6</v>
      </c>
      <c r="N38" s="2">
        <v>7</v>
      </c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1">
        <v>1</v>
      </c>
      <c r="C39" s="5" t="s">
        <v>64</v>
      </c>
      <c r="D39" s="12" t="s">
        <v>17</v>
      </c>
      <c r="E39" s="13">
        <f>F39/G39*100</f>
        <v>100</v>
      </c>
      <c r="F39" s="6">
        <f>SUM(H39:N39)</f>
        <v>2</v>
      </c>
      <c r="G39" s="6">
        <f>COUNT(H39:N39)*2</f>
        <v>2</v>
      </c>
      <c r="H39" s="6"/>
      <c r="I39" s="6"/>
      <c r="J39" s="6">
        <v>2</v>
      </c>
      <c r="K39" s="6"/>
      <c r="L39" s="6"/>
      <c r="M39" s="6"/>
      <c r="N39" s="6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1">
        <v>2</v>
      </c>
      <c r="C40" s="5" t="s">
        <v>65</v>
      </c>
      <c r="D40" s="12" t="s">
        <v>18</v>
      </c>
      <c r="E40" s="13">
        <f>F40/G40*100</f>
        <v>92.857142857142861</v>
      </c>
      <c r="F40" s="6">
        <f>SUM(H40:N40)</f>
        <v>13</v>
      </c>
      <c r="G40" s="6">
        <f>COUNT(H40:N40)*2</f>
        <v>14</v>
      </c>
      <c r="H40" s="6">
        <v>2</v>
      </c>
      <c r="I40" s="6">
        <v>2</v>
      </c>
      <c r="J40" s="6">
        <v>1</v>
      </c>
      <c r="K40" s="6">
        <v>2</v>
      </c>
      <c r="L40" s="6">
        <v>2</v>
      </c>
      <c r="M40" s="6">
        <v>2</v>
      </c>
      <c r="N40" s="6">
        <v>2</v>
      </c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1">
        <v>3</v>
      </c>
      <c r="C41" s="5" t="s">
        <v>66</v>
      </c>
      <c r="D41" s="12" t="s">
        <v>18</v>
      </c>
      <c r="E41" s="13">
        <f>F41/G41*100</f>
        <v>92.857142857142861</v>
      </c>
      <c r="F41" s="6">
        <f>SUM(H41:N41)</f>
        <v>13</v>
      </c>
      <c r="G41" s="6">
        <f>COUNT(H41:N41)*2</f>
        <v>14</v>
      </c>
      <c r="H41" s="6">
        <v>2</v>
      </c>
      <c r="I41" s="6">
        <v>1</v>
      </c>
      <c r="J41" s="6">
        <v>2</v>
      </c>
      <c r="K41" s="6">
        <v>2</v>
      </c>
      <c r="L41" s="6">
        <v>2</v>
      </c>
      <c r="M41" s="6">
        <v>2</v>
      </c>
      <c r="N41" s="6">
        <v>2</v>
      </c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1">
        <v>4</v>
      </c>
      <c r="C42" s="5" t="s">
        <v>67</v>
      </c>
      <c r="D42" s="12" t="s">
        <v>22</v>
      </c>
      <c r="E42" s="13">
        <f>F42/G42*100</f>
        <v>92.857142857142861</v>
      </c>
      <c r="F42" s="6">
        <f>SUM(H42:N42)</f>
        <v>13</v>
      </c>
      <c r="G42" s="6">
        <f>COUNT(H42:N42)*2</f>
        <v>14</v>
      </c>
      <c r="H42" s="6">
        <v>2</v>
      </c>
      <c r="I42" s="6">
        <v>1</v>
      </c>
      <c r="J42" s="6">
        <v>2</v>
      </c>
      <c r="K42" s="6">
        <v>2</v>
      </c>
      <c r="L42" s="6">
        <v>2</v>
      </c>
      <c r="M42" s="6">
        <v>2</v>
      </c>
      <c r="N42" s="6">
        <v>2</v>
      </c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1">
        <v>5</v>
      </c>
      <c r="C43" s="5" t="s">
        <v>68</v>
      </c>
      <c r="D43" s="12" t="s">
        <v>17</v>
      </c>
      <c r="E43" s="13">
        <f>F43/G43*100</f>
        <v>92.857142857142861</v>
      </c>
      <c r="F43" s="6">
        <f>SUM(H43:N43)</f>
        <v>13</v>
      </c>
      <c r="G43" s="6">
        <f>COUNT(H43:N43)*2</f>
        <v>14</v>
      </c>
      <c r="H43" s="6">
        <v>2</v>
      </c>
      <c r="I43" s="6">
        <v>2</v>
      </c>
      <c r="J43" s="6">
        <v>2</v>
      </c>
      <c r="K43" s="6">
        <v>2</v>
      </c>
      <c r="L43" s="6">
        <v>1</v>
      </c>
      <c r="M43" s="6">
        <v>2</v>
      </c>
      <c r="N43" s="6">
        <v>2</v>
      </c>
      <c r="O43" s="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1">
        <v>6</v>
      </c>
      <c r="C44" s="5" t="s">
        <v>69</v>
      </c>
      <c r="D44" s="12" t="s">
        <v>17</v>
      </c>
      <c r="E44" s="13">
        <f>F44/G44*100</f>
        <v>85.714285714285708</v>
      </c>
      <c r="F44" s="6">
        <f>SUM(H44:N44)</f>
        <v>12</v>
      </c>
      <c r="G44" s="6">
        <f>COUNT(H44:N44)*2</f>
        <v>14</v>
      </c>
      <c r="H44" s="6">
        <v>2</v>
      </c>
      <c r="I44" s="6">
        <v>2</v>
      </c>
      <c r="J44" s="6">
        <v>1</v>
      </c>
      <c r="K44" s="6">
        <v>2</v>
      </c>
      <c r="L44" s="6">
        <v>1</v>
      </c>
      <c r="M44" s="6">
        <v>2</v>
      </c>
      <c r="N44" s="6">
        <v>2</v>
      </c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1">
        <v>7</v>
      </c>
      <c r="C45" s="5" t="s">
        <v>71</v>
      </c>
      <c r="D45" s="12" t="s">
        <v>19</v>
      </c>
      <c r="E45" s="13">
        <f>F45/G45*100</f>
        <v>83.333333333333343</v>
      </c>
      <c r="F45" s="6">
        <f>SUM(H45:N45)</f>
        <v>10</v>
      </c>
      <c r="G45" s="6">
        <f>COUNT(H45:N45)*2</f>
        <v>12</v>
      </c>
      <c r="H45" s="6">
        <v>1</v>
      </c>
      <c r="I45" s="6">
        <v>2</v>
      </c>
      <c r="J45" s="6">
        <v>2</v>
      </c>
      <c r="K45" s="6"/>
      <c r="L45" s="6">
        <v>1</v>
      </c>
      <c r="M45" s="6">
        <v>2</v>
      </c>
      <c r="N45" s="6">
        <v>2</v>
      </c>
      <c r="O45" s="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1">
        <v>8</v>
      </c>
      <c r="C46" s="5" t="s">
        <v>70</v>
      </c>
      <c r="D46" s="12" t="s">
        <v>21</v>
      </c>
      <c r="E46" s="13">
        <f>F46/G46*100</f>
        <v>75</v>
      </c>
      <c r="F46" s="6">
        <f>SUM(H46:N46)</f>
        <v>9</v>
      </c>
      <c r="G46" s="6">
        <f>COUNT(H46:N46)*2</f>
        <v>12</v>
      </c>
      <c r="H46" s="6">
        <v>0</v>
      </c>
      <c r="I46" s="6">
        <v>2</v>
      </c>
      <c r="J46" s="6">
        <v>2</v>
      </c>
      <c r="K46" s="6">
        <v>2</v>
      </c>
      <c r="L46" s="6">
        <v>2</v>
      </c>
      <c r="M46" s="6"/>
      <c r="N46" s="6">
        <v>1</v>
      </c>
      <c r="O46" s="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1">
        <v>9</v>
      </c>
      <c r="C47" s="5" t="s">
        <v>72</v>
      </c>
      <c r="D47" s="12" t="s">
        <v>23</v>
      </c>
      <c r="E47" s="13">
        <f>F47/G47*100</f>
        <v>70</v>
      </c>
      <c r="F47" s="6">
        <f>SUM(H47:N47)</f>
        <v>7</v>
      </c>
      <c r="G47" s="6">
        <f>COUNT(H47:N47)*2</f>
        <v>10</v>
      </c>
      <c r="H47" s="6">
        <v>1</v>
      </c>
      <c r="I47" s="6"/>
      <c r="J47" s="6">
        <v>2</v>
      </c>
      <c r="K47" s="6">
        <v>2</v>
      </c>
      <c r="L47" s="6">
        <v>1</v>
      </c>
      <c r="M47" s="6"/>
      <c r="N47" s="6">
        <v>1</v>
      </c>
      <c r="O47" s="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1">
        <v>10</v>
      </c>
      <c r="C48" s="5" t="s">
        <v>73</v>
      </c>
      <c r="D48" s="12" t="s">
        <v>26</v>
      </c>
      <c r="E48" s="13">
        <f>F48/G48*100</f>
        <v>70</v>
      </c>
      <c r="F48" s="6">
        <f>SUM(H48:N48)</f>
        <v>7</v>
      </c>
      <c r="G48" s="6">
        <f>COUNT(H48:N48)*2</f>
        <v>10</v>
      </c>
      <c r="H48" s="6">
        <v>2</v>
      </c>
      <c r="I48" s="6">
        <v>1</v>
      </c>
      <c r="J48" s="6"/>
      <c r="K48" s="6">
        <v>1</v>
      </c>
      <c r="L48" s="6">
        <v>2</v>
      </c>
      <c r="M48" s="6">
        <v>1</v>
      </c>
      <c r="N48" s="6"/>
      <c r="O48" s="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1">
        <v>11</v>
      </c>
      <c r="C49" s="5" t="s">
        <v>76</v>
      </c>
      <c r="D49" s="12" t="s">
        <v>19</v>
      </c>
      <c r="E49" s="13">
        <f>F49/G49*100</f>
        <v>70</v>
      </c>
      <c r="F49" s="6">
        <f>SUM(H49:N49)</f>
        <v>7</v>
      </c>
      <c r="G49" s="6">
        <f>COUNT(H49:N49)*2</f>
        <v>10</v>
      </c>
      <c r="H49" s="6">
        <v>1</v>
      </c>
      <c r="I49" s="6">
        <v>1</v>
      </c>
      <c r="J49" s="6"/>
      <c r="K49" s="6">
        <v>1</v>
      </c>
      <c r="L49" s="6">
        <v>2</v>
      </c>
      <c r="M49" s="6"/>
      <c r="N49" s="6">
        <v>2</v>
      </c>
      <c r="O49" s="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1">
        <v>12</v>
      </c>
      <c r="C50" s="5" t="s">
        <v>75</v>
      </c>
      <c r="D50" s="12" t="s">
        <v>19</v>
      </c>
      <c r="E50" s="13">
        <f>F50/G50*100</f>
        <v>66.666666666666657</v>
      </c>
      <c r="F50" s="6">
        <f>SUM(H50:N50)</f>
        <v>8</v>
      </c>
      <c r="G50" s="6">
        <f>COUNT(H50:N50)*2</f>
        <v>12</v>
      </c>
      <c r="H50" s="6">
        <v>0</v>
      </c>
      <c r="I50" s="6">
        <v>1</v>
      </c>
      <c r="J50" s="6">
        <v>2</v>
      </c>
      <c r="K50" s="6">
        <v>2</v>
      </c>
      <c r="L50" s="6">
        <v>1</v>
      </c>
      <c r="M50" s="6">
        <v>2</v>
      </c>
      <c r="N50" s="6"/>
      <c r="O50" s="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1">
        <v>13</v>
      </c>
      <c r="C51" s="5" t="s">
        <v>74</v>
      </c>
      <c r="D51" s="12" t="s">
        <v>17</v>
      </c>
      <c r="E51" s="13">
        <f>F51/G51*100</f>
        <v>64.285714285714292</v>
      </c>
      <c r="F51" s="6">
        <f>SUM(H51:N51)</f>
        <v>9</v>
      </c>
      <c r="G51" s="6">
        <f>COUNT(H51:N51)*2</f>
        <v>14</v>
      </c>
      <c r="H51" s="6">
        <v>2</v>
      </c>
      <c r="I51" s="6">
        <v>1</v>
      </c>
      <c r="J51" s="6">
        <v>1</v>
      </c>
      <c r="K51" s="6">
        <v>1</v>
      </c>
      <c r="L51" s="6">
        <v>1</v>
      </c>
      <c r="M51" s="6">
        <v>2</v>
      </c>
      <c r="N51" s="6">
        <v>1</v>
      </c>
      <c r="O51" s="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1">
        <v>14</v>
      </c>
      <c r="C52" s="5" t="s">
        <v>77</v>
      </c>
      <c r="D52" s="12" t="s">
        <v>20</v>
      </c>
      <c r="E52" s="13">
        <f>F52/G52*100</f>
        <v>64.285714285714292</v>
      </c>
      <c r="F52" s="6">
        <f>SUM(H52:N52)</f>
        <v>9</v>
      </c>
      <c r="G52" s="6">
        <f>COUNT(H52:N52)*2</f>
        <v>14</v>
      </c>
      <c r="H52" s="6">
        <v>1</v>
      </c>
      <c r="I52" s="6">
        <v>1</v>
      </c>
      <c r="J52" s="6">
        <v>0</v>
      </c>
      <c r="K52" s="6">
        <v>1</v>
      </c>
      <c r="L52" s="6">
        <v>2</v>
      </c>
      <c r="M52" s="6">
        <v>2</v>
      </c>
      <c r="N52" s="6">
        <v>2</v>
      </c>
      <c r="O52" s="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1">
        <v>15</v>
      </c>
      <c r="C53" s="5" t="s">
        <v>78</v>
      </c>
      <c r="D53" s="12" t="s">
        <v>20</v>
      </c>
      <c r="E53" s="13">
        <f>F53/G53*100</f>
        <v>50</v>
      </c>
      <c r="F53" s="6">
        <f>SUM(H53:N53)</f>
        <v>7</v>
      </c>
      <c r="G53" s="6">
        <f>COUNT(H53:N53)*2</f>
        <v>14</v>
      </c>
      <c r="H53" s="6">
        <v>2</v>
      </c>
      <c r="I53" s="6">
        <v>1</v>
      </c>
      <c r="J53" s="6">
        <v>1</v>
      </c>
      <c r="K53" s="6">
        <v>0</v>
      </c>
      <c r="L53" s="6">
        <v>2</v>
      </c>
      <c r="M53" s="6">
        <v>0</v>
      </c>
      <c r="N53" s="6">
        <v>1</v>
      </c>
      <c r="O53" s="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1">
        <v>16</v>
      </c>
      <c r="C54" s="5" t="s">
        <v>79</v>
      </c>
      <c r="D54" s="12" t="s">
        <v>21</v>
      </c>
      <c r="E54" s="13">
        <f>F54/G54*100</f>
        <v>50</v>
      </c>
      <c r="F54" s="6">
        <f>SUM(H54:N54)</f>
        <v>7</v>
      </c>
      <c r="G54" s="6">
        <f>COUNT(H54:N54)*2</f>
        <v>14</v>
      </c>
      <c r="H54" s="6">
        <v>0</v>
      </c>
      <c r="I54" s="6">
        <v>1</v>
      </c>
      <c r="J54" s="6">
        <v>1</v>
      </c>
      <c r="K54" s="6">
        <v>1</v>
      </c>
      <c r="L54" s="6">
        <v>1</v>
      </c>
      <c r="M54" s="6">
        <v>2</v>
      </c>
      <c r="N54" s="6">
        <v>1</v>
      </c>
      <c r="O54" s="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1">
        <v>17</v>
      </c>
      <c r="C55" s="5" t="s">
        <v>81</v>
      </c>
      <c r="D55" s="12" t="s">
        <v>25</v>
      </c>
      <c r="E55" s="13">
        <f>F55/G55*100</f>
        <v>50</v>
      </c>
      <c r="F55" s="6">
        <f>SUM(H55:N55)</f>
        <v>2</v>
      </c>
      <c r="G55" s="6">
        <f>COUNT(H55:N55)*2</f>
        <v>4</v>
      </c>
      <c r="H55" s="6">
        <v>1</v>
      </c>
      <c r="I55" s="6">
        <v>1</v>
      </c>
      <c r="J55" s="6"/>
      <c r="K55" s="6"/>
      <c r="L55" s="6"/>
      <c r="M55" s="6"/>
      <c r="N55" s="6"/>
      <c r="O55" s="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1">
        <v>18</v>
      </c>
      <c r="C56" s="5" t="s">
        <v>82</v>
      </c>
      <c r="D56" s="12" t="s">
        <v>23</v>
      </c>
      <c r="E56" s="13">
        <f>F56/G56*100</f>
        <v>42.857142857142854</v>
      </c>
      <c r="F56" s="6">
        <f>SUM(H56:N56)</f>
        <v>6</v>
      </c>
      <c r="G56" s="6">
        <f>COUNT(H56:N56)*2</f>
        <v>14</v>
      </c>
      <c r="H56" s="6">
        <v>0</v>
      </c>
      <c r="I56" s="6">
        <v>1</v>
      </c>
      <c r="J56" s="6">
        <v>2</v>
      </c>
      <c r="K56" s="6">
        <v>0</v>
      </c>
      <c r="L56" s="6">
        <v>2</v>
      </c>
      <c r="M56" s="6">
        <v>0</v>
      </c>
      <c r="N56" s="6">
        <v>1</v>
      </c>
      <c r="O56" s="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1">
        <v>19</v>
      </c>
      <c r="C57" s="5" t="s">
        <v>83</v>
      </c>
      <c r="D57" s="12" t="s">
        <v>24</v>
      </c>
      <c r="E57" s="13">
        <f>F57/G57*100</f>
        <v>42.857142857142854</v>
      </c>
      <c r="F57" s="6">
        <f>SUM(H57:N57)</f>
        <v>6</v>
      </c>
      <c r="G57" s="6">
        <f>COUNT(H57:N57)*2</f>
        <v>14</v>
      </c>
      <c r="H57" s="6">
        <v>0</v>
      </c>
      <c r="I57" s="6">
        <v>2</v>
      </c>
      <c r="J57" s="6">
        <v>1</v>
      </c>
      <c r="K57" s="6">
        <v>1</v>
      </c>
      <c r="L57" s="6">
        <v>0</v>
      </c>
      <c r="M57" s="6">
        <v>1</v>
      </c>
      <c r="N57" s="6">
        <v>1</v>
      </c>
      <c r="O57" s="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1">
        <v>20</v>
      </c>
      <c r="C58" s="5" t="s">
        <v>84</v>
      </c>
      <c r="D58" s="12" t="s">
        <v>24</v>
      </c>
      <c r="E58" s="13">
        <f>F58/G58*100</f>
        <v>42.857142857142854</v>
      </c>
      <c r="F58" s="6">
        <f>SUM(H58:N58)</f>
        <v>6</v>
      </c>
      <c r="G58" s="6">
        <f>COUNT(H58:N58)*2</f>
        <v>14</v>
      </c>
      <c r="H58" s="6">
        <v>0</v>
      </c>
      <c r="I58" s="6">
        <v>1</v>
      </c>
      <c r="J58" s="6">
        <v>0</v>
      </c>
      <c r="K58" s="6">
        <v>1</v>
      </c>
      <c r="L58" s="6">
        <v>1</v>
      </c>
      <c r="M58" s="6">
        <v>2</v>
      </c>
      <c r="N58" s="6">
        <v>1</v>
      </c>
      <c r="O58" s="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1">
        <v>21</v>
      </c>
      <c r="C59" s="5" t="s">
        <v>86</v>
      </c>
      <c r="D59" s="12" t="s">
        <v>22</v>
      </c>
      <c r="E59" s="13">
        <f>F59/G59*100</f>
        <v>41.666666666666671</v>
      </c>
      <c r="F59" s="6">
        <f>SUM(H59:N59)</f>
        <v>5</v>
      </c>
      <c r="G59" s="6">
        <f>COUNT(H59:N59)*2</f>
        <v>12</v>
      </c>
      <c r="H59" s="6">
        <v>2</v>
      </c>
      <c r="I59" s="6">
        <v>0</v>
      </c>
      <c r="J59" s="6"/>
      <c r="K59" s="6">
        <v>2</v>
      </c>
      <c r="L59" s="6">
        <v>0</v>
      </c>
      <c r="M59" s="6">
        <v>0</v>
      </c>
      <c r="N59" s="6">
        <v>1</v>
      </c>
      <c r="O59" s="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1">
        <v>22</v>
      </c>
      <c r="C60" s="5" t="s">
        <v>85</v>
      </c>
      <c r="D60" s="12" t="s">
        <v>20</v>
      </c>
      <c r="E60" s="13">
        <f>F60/G60*100</f>
        <v>40</v>
      </c>
      <c r="F60" s="6">
        <f>SUM(H60:N60)</f>
        <v>4</v>
      </c>
      <c r="G60" s="6">
        <f>COUNT(H60:N60)*2</f>
        <v>10</v>
      </c>
      <c r="H60" s="6">
        <v>1</v>
      </c>
      <c r="I60" s="6">
        <v>1</v>
      </c>
      <c r="J60" s="6">
        <v>1</v>
      </c>
      <c r="K60" s="6">
        <v>0</v>
      </c>
      <c r="L60" s="6">
        <v>1</v>
      </c>
      <c r="M60" s="6"/>
      <c r="N60" s="6"/>
      <c r="O60" s="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1">
        <v>23</v>
      </c>
      <c r="C61" s="5" t="s">
        <v>80</v>
      </c>
      <c r="D61" s="12" t="s">
        <v>25</v>
      </c>
      <c r="E61" s="13">
        <f>F61/G61*100</f>
        <v>37.5</v>
      </c>
      <c r="F61" s="6">
        <f>SUM(H61:N61)</f>
        <v>3</v>
      </c>
      <c r="G61" s="6">
        <f>COUNT(H61:N61)*2</f>
        <v>8</v>
      </c>
      <c r="H61" s="6"/>
      <c r="I61" s="6">
        <v>1</v>
      </c>
      <c r="J61" s="6"/>
      <c r="K61" s="6">
        <v>1</v>
      </c>
      <c r="L61" s="6"/>
      <c r="M61" s="6">
        <v>1</v>
      </c>
      <c r="N61" s="6">
        <v>0</v>
      </c>
      <c r="O61" s="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1">
        <v>24</v>
      </c>
      <c r="C62" s="5" t="s">
        <v>88</v>
      </c>
      <c r="D62" s="12" t="s">
        <v>23</v>
      </c>
      <c r="E62" s="13">
        <f>F62/G62*100</f>
        <v>35.714285714285715</v>
      </c>
      <c r="F62" s="6">
        <f>SUM(H62:N62)</f>
        <v>5</v>
      </c>
      <c r="G62" s="6">
        <f>COUNT(H62:N62)*2</f>
        <v>14</v>
      </c>
      <c r="H62" s="6">
        <v>0</v>
      </c>
      <c r="I62" s="6">
        <v>1</v>
      </c>
      <c r="J62" s="6">
        <v>1</v>
      </c>
      <c r="K62" s="6">
        <v>1</v>
      </c>
      <c r="L62" s="6">
        <v>1</v>
      </c>
      <c r="M62" s="6">
        <v>0</v>
      </c>
      <c r="N62" s="6">
        <v>1</v>
      </c>
      <c r="O62" s="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1">
        <v>25</v>
      </c>
      <c r="C63" s="5" t="s">
        <v>87</v>
      </c>
      <c r="D63" s="12" t="s">
        <v>21</v>
      </c>
      <c r="E63" s="13">
        <f>F63/G63*100</f>
        <v>30</v>
      </c>
      <c r="F63" s="6">
        <f>SUM(H63:N63)</f>
        <v>3</v>
      </c>
      <c r="G63" s="6">
        <f>COUNT(H63:N63)*2</f>
        <v>10</v>
      </c>
      <c r="H63" s="6"/>
      <c r="I63" s="6"/>
      <c r="J63" s="6">
        <v>1</v>
      </c>
      <c r="K63" s="6">
        <v>0</v>
      </c>
      <c r="L63" s="6">
        <v>0</v>
      </c>
      <c r="M63" s="6">
        <v>2</v>
      </c>
      <c r="N63" s="6">
        <v>0</v>
      </c>
      <c r="O63" s="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1">
        <v>26</v>
      </c>
      <c r="C64" s="5" t="s">
        <v>93</v>
      </c>
      <c r="D64" s="12" t="s">
        <v>25</v>
      </c>
      <c r="E64" s="13">
        <f>F64/G64*100</f>
        <v>30</v>
      </c>
      <c r="F64" s="6">
        <f>SUM(H64:N64)</f>
        <v>3</v>
      </c>
      <c r="G64" s="6">
        <f>COUNT(H64:N64)*2</f>
        <v>10</v>
      </c>
      <c r="H64" s="6"/>
      <c r="I64" s="6">
        <v>1</v>
      </c>
      <c r="J64" s="6"/>
      <c r="K64" s="6">
        <v>1</v>
      </c>
      <c r="L64" s="6">
        <v>0</v>
      </c>
      <c r="M64" s="6">
        <v>0</v>
      </c>
      <c r="N64" s="6">
        <v>1</v>
      </c>
      <c r="O64" s="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1">
        <v>27</v>
      </c>
      <c r="C65" s="5" t="s">
        <v>89</v>
      </c>
      <c r="D65" s="12" t="s">
        <v>25</v>
      </c>
      <c r="E65" s="13">
        <f>F65/G65*100</f>
        <v>28.571428571428569</v>
      </c>
      <c r="F65" s="6">
        <f>SUM(H65:N65)</f>
        <v>4</v>
      </c>
      <c r="G65" s="6">
        <f>COUNT(H65:N65)*2</f>
        <v>14</v>
      </c>
      <c r="H65" s="6">
        <v>2</v>
      </c>
      <c r="I65" s="6">
        <v>0</v>
      </c>
      <c r="J65" s="6">
        <v>1</v>
      </c>
      <c r="K65" s="6">
        <v>0</v>
      </c>
      <c r="L65" s="6">
        <v>0</v>
      </c>
      <c r="M65" s="6">
        <v>1</v>
      </c>
      <c r="N65" s="6">
        <v>0</v>
      </c>
      <c r="O65" s="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1">
        <v>28</v>
      </c>
      <c r="C66" s="5" t="s">
        <v>94</v>
      </c>
      <c r="D66" s="12" t="s">
        <v>20</v>
      </c>
      <c r="E66" s="13">
        <f>F66/G66*100</f>
        <v>25</v>
      </c>
      <c r="F66" s="6">
        <f>SUM(H66:N66)</f>
        <v>3</v>
      </c>
      <c r="G66" s="6">
        <f>COUNT(H66:N66)*2</f>
        <v>12</v>
      </c>
      <c r="H66" s="6">
        <v>1</v>
      </c>
      <c r="I66" s="6">
        <v>0</v>
      </c>
      <c r="J66" s="6">
        <v>0</v>
      </c>
      <c r="K66" s="6">
        <v>0</v>
      </c>
      <c r="L66" s="6">
        <v>1</v>
      </c>
      <c r="M66" s="6"/>
      <c r="N66" s="6">
        <v>1</v>
      </c>
      <c r="O66" s="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1">
        <v>29</v>
      </c>
      <c r="C67" s="5" t="s">
        <v>90</v>
      </c>
      <c r="D67" s="12" t="s">
        <v>18</v>
      </c>
      <c r="E67" s="13">
        <f>F67/G67*100</f>
        <v>21.428571428571427</v>
      </c>
      <c r="F67" s="6">
        <f>SUM(H67:N67)</f>
        <v>3</v>
      </c>
      <c r="G67" s="6">
        <f>COUNT(H67:N67)*2</f>
        <v>14</v>
      </c>
      <c r="H67" s="6">
        <v>0</v>
      </c>
      <c r="I67" s="6">
        <v>1</v>
      </c>
      <c r="J67" s="6">
        <v>1</v>
      </c>
      <c r="K67" s="6">
        <v>0</v>
      </c>
      <c r="L67" s="6">
        <v>1</v>
      </c>
      <c r="M67" s="6">
        <v>0</v>
      </c>
      <c r="N67" s="6">
        <v>0</v>
      </c>
      <c r="O67" s="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1">
        <v>30</v>
      </c>
      <c r="C68" s="5" t="s">
        <v>91</v>
      </c>
      <c r="D68" s="12" t="s">
        <v>22</v>
      </c>
      <c r="E68" s="13">
        <f>F68/G68*100</f>
        <v>21.428571428571427</v>
      </c>
      <c r="F68" s="6">
        <f>SUM(H68:N68)</f>
        <v>3</v>
      </c>
      <c r="G68" s="6">
        <f>COUNT(H68:N68)*2</f>
        <v>14</v>
      </c>
      <c r="H68" s="6">
        <v>2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1">
        <v>31</v>
      </c>
      <c r="C69" s="5" t="s">
        <v>92</v>
      </c>
      <c r="D69" s="12" t="s">
        <v>24</v>
      </c>
      <c r="E69" s="13">
        <f>F69/G69*100</f>
        <v>21.428571428571427</v>
      </c>
      <c r="F69" s="6">
        <f>SUM(H69:N69)</f>
        <v>3</v>
      </c>
      <c r="G69" s="6">
        <f>COUNT(H69:N69)*2</f>
        <v>14</v>
      </c>
      <c r="H69" s="6">
        <v>0</v>
      </c>
      <c r="I69" s="6">
        <v>0</v>
      </c>
      <c r="J69" s="6">
        <v>1</v>
      </c>
      <c r="K69" s="6">
        <v>1</v>
      </c>
      <c r="L69" s="6">
        <v>0</v>
      </c>
      <c r="M69" s="6">
        <v>1</v>
      </c>
      <c r="N69" s="6">
        <v>0</v>
      </c>
      <c r="O69" s="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1">
        <v>32</v>
      </c>
      <c r="C70" s="5" t="s">
        <v>95</v>
      </c>
      <c r="D70" s="12" t="s">
        <v>26</v>
      </c>
      <c r="E70" s="13">
        <f>F70/G70*100</f>
        <v>21.428571428571427</v>
      </c>
      <c r="F70" s="6">
        <f>SUM(H70:N70)</f>
        <v>3</v>
      </c>
      <c r="G70" s="6">
        <f>COUNT(H70:N70)*2</f>
        <v>14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1</v>
      </c>
      <c r="N70" s="6">
        <v>1</v>
      </c>
      <c r="O70" s="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1">
        <v>33</v>
      </c>
      <c r="C71" s="5" t="s">
        <v>96</v>
      </c>
      <c r="D71" s="12" t="s">
        <v>26</v>
      </c>
      <c r="E71" s="13">
        <f>F71/G71*100</f>
        <v>7.1428571428571423</v>
      </c>
      <c r="F71" s="6">
        <f>SUM(H71:N71)</f>
        <v>1</v>
      </c>
      <c r="G71" s="6">
        <f>COUNT(H71:N71)*2</f>
        <v>14</v>
      </c>
      <c r="H71" s="6">
        <v>0</v>
      </c>
      <c r="I71" s="6">
        <v>1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1">
        <v>34</v>
      </c>
      <c r="C72" s="5" t="s">
        <v>97</v>
      </c>
      <c r="D72" s="12" t="s">
        <v>19</v>
      </c>
      <c r="E72" s="13">
        <f>F72/G72*100</f>
        <v>0</v>
      </c>
      <c r="F72" s="6">
        <f>SUM(H72:N72)</f>
        <v>0</v>
      </c>
      <c r="G72" s="6">
        <f>COUNT(H72:N72)*2</f>
        <v>12</v>
      </c>
      <c r="H72" s="6"/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1">
        <v>35</v>
      </c>
      <c r="C73" s="5" t="s">
        <v>98</v>
      </c>
      <c r="D73" s="12" t="s">
        <v>24</v>
      </c>
      <c r="E73" s="13">
        <f>F73/G73*100</f>
        <v>0</v>
      </c>
      <c r="F73" s="6">
        <f>SUM(H73:N73)</f>
        <v>0</v>
      </c>
      <c r="G73" s="6">
        <f>COUNT(H73:N73)*2</f>
        <v>8</v>
      </c>
      <c r="H73" s="6"/>
      <c r="I73" s="6">
        <v>0</v>
      </c>
      <c r="J73" s="6"/>
      <c r="K73" s="6">
        <v>0</v>
      </c>
      <c r="L73" s="6">
        <v>0</v>
      </c>
      <c r="M73" s="6"/>
      <c r="N73" s="6">
        <v>0</v>
      </c>
      <c r="O73" s="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1">
        <v>36</v>
      </c>
      <c r="C74" s="5" t="s">
        <v>99</v>
      </c>
      <c r="D74" s="12" t="s">
        <v>26</v>
      </c>
      <c r="E74" s="13">
        <f>F74/G74*100</f>
        <v>0</v>
      </c>
      <c r="F74" s="6">
        <f>SUM(H74:N74)</f>
        <v>0</v>
      </c>
      <c r="G74" s="6">
        <f>COUNT(H74:N74)*2</f>
        <v>4</v>
      </c>
      <c r="H74" s="6"/>
      <c r="I74" s="6">
        <v>0</v>
      </c>
      <c r="J74" s="6"/>
      <c r="K74" s="6"/>
      <c r="L74" s="6">
        <v>0</v>
      </c>
      <c r="M74" s="6"/>
      <c r="N74" s="6"/>
      <c r="O74" s="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8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8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8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8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8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8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8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8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8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8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8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8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8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8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8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8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8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8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sortState xmlns:xlrd2="http://schemas.microsoft.com/office/spreadsheetml/2017/richdata2" ref="C39:N74">
    <sortCondition descending="1" ref="E39:E74"/>
    <sortCondition descending="1" ref="F39:F74"/>
  </sortState>
  <mergeCells count="4">
    <mergeCell ref="B1:C1"/>
    <mergeCell ref="H1:N1"/>
    <mergeCell ref="B37:C37"/>
    <mergeCell ref="H37:N37"/>
  </mergeCells>
  <pageMargins left="0.7" right="0.7" top="0.75" bottom="0.75" header="0" footer="0"/>
  <pageSetup orientation="landscape"/>
  <headerFooter>
    <oddHeader>&amp;LIndividual Results&amp;C 2024 Central Auckland Primary Intermediate team competition Auckland Table Tennis Stadium venue&amp;RTerm 3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Wed Term 3 TeamPts</vt:lpstr>
      <vt:lpstr>CA Wed Term 3 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2024-09-16T23:28:56Z</dcterms:modified>
</cp:coreProperties>
</file>