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765" tabRatio="718" activeTab="0"/>
  </bookViews>
  <sheets>
    <sheet name="EA Wed Term 2 TeamPts" sheetId="1" r:id="rId1"/>
    <sheet name="EA Wed Term 2 Ind%" sheetId="2" r:id="rId2"/>
  </sheets>
  <definedNames>
    <definedName name="_xlnm.Print_Area" localSheetId="1">'EA Wed Term 2 Ind%'!$B$1:$N$76</definedName>
    <definedName name="_xlnm.Print_Area" localSheetId="0">'EA Wed Term 2 TeamPts'!$B$1:$L$30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2" authorId="0">
      <text>
        <r>
          <rPr>
            <b/>
            <sz val="8"/>
            <rFont val="Tahoma"/>
            <family val="2"/>
          </rPr>
          <t>Total Games Played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<sst xmlns="http://schemas.openxmlformats.org/spreadsheetml/2006/main" count="200" uniqueCount="103">
  <si>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</si>
  <si>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</si>
  <si>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</si>
  <si>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</si>
  <si>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</si>
  <si>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</si>
  <si>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</si>
  <si>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</si>
  <si>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</si>
  <si>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EAST AUCKLAND - A GRADE</t>
  </si>
  <si>
    <t>EAST AUCKLAND - B GRADE</t>
  </si>
  <si>
    <t>EAST AUCKLAND - C GRADE</t>
  </si>
  <si>
    <t>St. Kentigern College 1</t>
  </si>
  <si>
    <t>Bucklands Beach Intermediate 1</t>
  </si>
  <si>
    <t>Bucklands Beach Intermediate 2</t>
  </si>
  <si>
    <t>Farm Cove Intermediate 1</t>
  </si>
  <si>
    <t>Somerville Intermediate 1</t>
  </si>
  <si>
    <t>Farm Cove Intermediate 2</t>
  </si>
  <si>
    <t>Bucklands Beach Intermediate 3</t>
  </si>
  <si>
    <t>Bucklands Beach Intermediate 4</t>
  </si>
  <si>
    <t>Bucklands Beach Intermediate 5</t>
  </si>
  <si>
    <t>Somerville Intermediate 2</t>
  </si>
  <si>
    <t>Somerville Intermediate 3</t>
  </si>
  <si>
    <t>Cockle Bay Primary School 1</t>
  </si>
  <si>
    <t>St. Kentigern College 2</t>
  </si>
  <si>
    <t>Oscar Du</t>
  </si>
  <si>
    <t>Rex Zhou</t>
  </si>
  <si>
    <t>Lemuel Ling</t>
  </si>
  <si>
    <t>Arron Zhu</t>
  </si>
  <si>
    <t>Arush Gupta</t>
  </si>
  <si>
    <t>Edison Chong</t>
  </si>
  <si>
    <t>Jessica Huang</t>
  </si>
  <si>
    <t>Felix He</t>
  </si>
  <si>
    <t>Nathan Zhang</t>
  </si>
  <si>
    <t>Winston Zhang</t>
  </si>
  <si>
    <t>Zoe Hine</t>
  </si>
  <si>
    <t>Ethan Loo</t>
  </si>
  <si>
    <t>Jasmine Gao</t>
  </si>
  <si>
    <t>Eddie Cheng</t>
  </si>
  <si>
    <t>Kevinjeet Madra</t>
  </si>
  <si>
    <t>Liam Wu</t>
  </si>
  <si>
    <t>Somerville Intermediate 4</t>
  </si>
  <si>
    <t>Somerville Intermediate 5</t>
  </si>
  <si>
    <t>Somerville Intermediate 6</t>
  </si>
  <si>
    <t>Somerville Intermediate 7</t>
  </si>
  <si>
    <t>Pointview School</t>
  </si>
  <si>
    <t>Cockle Bay</t>
  </si>
  <si>
    <t>Richard Xu</t>
  </si>
  <si>
    <t>Zane Robinson-frani</t>
  </si>
  <si>
    <t>Justin Hoo</t>
  </si>
  <si>
    <t>Chak To Shen</t>
  </si>
  <si>
    <t>Lucas Chen</t>
  </si>
  <si>
    <t>Kevin Kuo</t>
  </si>
  <si>
    <t>Wilson Li</t>
  </si>
  <si>
    <t>Oscar Xu</t>
  </si>
  <si>
    <t>Matthew Mei</t>
  </si>
  <si>
    <t>Bryant Yuan</t>
  </si>
  <si>
    <t>Patrick Grove</t>
  </si>
  <si>
    <t>Kerek Liu</t>
  </si>
  <si>
    <t>Kaden Tse</t>
  </si>
  <si>
    <t>Ryan Tsar</t>
  </si>
  <si>
    <t xml:space="preserve">Danny Zhang </t>
  </si>
  <si>
    <t>Eric  Jiang</t>
  </si>
  <si>
    <t>Jayrett  Chin</t>
  </si>
  <si>
    <t>Kevin  Zheng</t>
  </si>
  <si>
    <t>Toby  Tian</t>
  </si>
  <si>
    <t>Eden Wu</t>
  </si>
  <si>
    <t>Lex Rong Zhang</t>
  </si>
  <si>
    <t>Esmond Shen</t>
  </si>
  <si>
    <t>Mason  Li</t>
  </si>
  <si>
    <t>Liam  Hogan</t>
  </si>
  <si>
    <t>Jack Richardson</t>
  </si>
  <si>
    <t>Caleb Kwan</t>
  </si>
  <si>
    <t>Eugene Yip</t>
  </si>
  <si>
    <t>Karishma Pal</t>
  </si>
  <si>
    <t>Axiel Decena</t>
  </si>
  <si>
    <t>Arjun  Singh Talwar</t>
  </si>
  <si>
    <t>Ranveer Singh Talwar</t>
  </si>
  <si>
    <t>Eric Sum</t>
  </si>
  <si>
    <t>Saloni Pal</t>
  </si>
  <si>
    <t>Katrina Ling</t>
  </si>
  <si>
    <t>Dylan Feng</t>
  </si>
  <si>
    <t>Shefali Pal</t>
  </si>
  <si>
    <t>Eden Chantha</t>
  </si>
  <si>
    <t>Bucklands Beach Intermediate 6</t>
  </si>
  <si>
    <t>Mission Heights Junior College</t>
  </si>
  <si>
    <t>Composite</t>
  </si>
  <si>
    <t>Ethan Meng</t>
  </si>
  <si>
    <t>Dony Tran</t>
  </si>
  <si>
    <t>Tharushan Tharmalingam</t>
  </si>
  <si>
    <t>Zach Hine</t>
  </si>
  <si>
    <t>Leon Qiv</t>
  </si>
  <si>
    <t>Jaisreen Kaur</t>
  </si>
  <si>
    <t>Oliver Huang</t>
  </si>
  <si>
    <t>Jehan Botheju</t>
  </si>
  <si>
    <t>Emery Cai</t>
  </si>
  <si>
    <t>Shaun Cai</t>
  </si>
  <si>
    <t>Zhiyuan Yu</t>
  </si>
  <si>
    <t>Michaela Yu</t>
  </si>
  <si>
    <t>Maddison Lyu</t>
  </si>
  <si>
    <t>Lohith Shiva</t>
  </si>
  <si>
    <t>Bill Ngugen</t>
  </si>
  <si>
    <t>Bye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</si>
</sst>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26" t="s">
        <v>9</v>
      </c>
      <c r="C1" s="26"/>
      <c r="F1" s="26" t="s">
        <v>3</v>
      </c>
      <c r="G1" s="26"/>
      <c r="H1" s="26"/>
      <c r="I1" s="26"/>
      <c r="J1" s="26"/>
      <c r="K1" s="26"/>
      <c r="L1" s="26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28" t="s">
        <v>12</v>
      </c>
      <c r="D3" s="2">
        <f aca="true" t="shared" si="0" ref="D3:D10">SUM(F3:L3)</f>
        <v>42</v>
      </c>
      <c r="E3" s="2">
        <f aca="true" t="shared" si="1" ref="E3:E10">COUNTIF(F3:L3,"&gt;=4")</f>
        <v>7</v>
      </c>
      <c r="F3" s="2">
        <v>5</v>
      </c>
      <c r="G3" s="2">
        <v>7</v>
      </c>
      <c r="H3" s="2">
        <v>5</v>
      </c>
      <c r="I3" s="2">
        <v>5</v>
      </c>
      <c r="J3" s="2">
        <v>7</v>
      </c>
      <c r="K3" s="2">
        <v>7</v>
      </c>
      <c r="L3" s="2">
        <v>6</v>
      </c>
    </row>
    <row r="4" spans="2:12" ht="15" customHeight="1">
      <c r="B4" s="5">
        <v>2</v>
      </c>
      <c r="C4" s="28" t="s">
        <v>13</v>
      </c>
      <c r="D4" s="2">
        <f t="shared" si="0"/>
        <v>35</v>
      </c>
      <c r="E4" s="2">
        <f t="shared" si="1"/>
        <v>5</v>
      </c>
      <c r="F4" s="2">
        <v>7</v>
      </c>
      <c r="G4" s="2">
        <v>7</v>
      </c>
      <c r="H4" s="2">
        <v>7</v>
      </c>
      <c r="I4" s="2">
        <v>6</v>
      </c>
      <c r="J4" s="2">
        <v>2</v>
      </c>
      <c r="K4" s="2">
        <v>0</v>
      </c>
      <c r="L4" s="2">
        <v>6</v>
      </c>
    </row>
    <row r="5" spans="2:12" ht="15" customHeight="1">
      <c r="B5" s="5">
        <v>3</v>
      </c>
      <c r="C5" s="29" t="s">
        <v>16</v>
      </c>
      <c r="D5" s="2">
        <f t="shared" si="0"/>
        <v>27</v>
      </c>
      <c r="E5" s="2">
        <f t="shared" si="1"/>
        <v>5</v>
      </c>
      <c r="F5" s="2">
        <v>4</v>
      </c>
      <c r="G5" s="2">
        <v>2</v>
      </c>
      <c r="H5" s="2">
        <v>5</v>
      </c>
      <c r="I5" s="2">
        <v>5</v>
      </c>
      <c r="J5" s="2">
        <v>5</v>
      </c>
      <c r="K5" s="2">
        <v>5</v>
      </c>
      <c r="L5" s="2">
        <v>1</v>
      </c>
    </row>
    <row r="6" spans="2:12" ht="15" customHeight="1">
      <c r="B6" s="5">
        <v>4</v>
      </c>
      <c r="C6" s="28" t="s">
        <v>14</v>
      </c>
      <c r="D6" s="2">
        <f t="shared" si="0"/>
        <v>28</v>
      </c>
      <c r="E6" s="2">
        <f t="shared" si="1"/>
        <v>4</v>
      </c>
      <c r="F6" s="2">
        <v>4</v>
      </c>
      <c r="G6" s="2">
        <v>7</v>
      </c>
      <c r="H6" s="2">
        <v>2</v>
      </c>
      <c r="I6" s="2">
        <v>7</v>
      </c>
      <c r="J6" s="2">
        <v>0</v>
      </c>
      <c r="K6" s="2">
        <v>7</v>
      </c>
      <c r="L6" s="2">
        <v>1</v>
      </c>
    </row>
    <row r="7" spans="2:12" ht="15" customHeight="1">
      <c r="B7" s="5">
        <v>5</v>
      </c>
      <c r="C7" s="29" t="s">
        <v>15</v>
      </c>
      <c r="D7" s="2">
        <f t="shared" si="0"/>
        <v>21</v>
      </c>
      <c r="E7" s="2">
        <f t="shared" si="1"/>
        <v>3</v>
      </c>
      <c r="F7" s="2">
        <v>2</v>
      </c>
      <c r="G7" s="2">
        <v>5</v>
      </c>
      <c r="H7" s="2">
        <v>0</v>
      </c>
      <c r="I7" s="2">
        <v>0</v>
      </c>
      <c r="J7" s="2">
        <v>3</v>
      </c>
      <c r="K7" s="2">
        <v>6</v>
      </c>
      <c r="L7" s="2">
        <v>5</v>
      </c>
    </row>
    <row r="8" spans="2:12" ht="15" customHeight="1">
      <c r="B8" s="5">
        <v>6</v>
      </c>
      <c r="C8" s="29" t="s">
        <v>21</v>
      </c>
      <c r="D8" s="2">
        <f t="shared" si="0"/>
        <v>19</v>
      </c>
      <c r="E8" s="2">
        <f t="shared" si="1"/>
        <v>3</v>
      </c>
      <c r="F8" s="2">
        <v>3</v>
      </c>
      <c r="G8" s="2">
        <v>0</v>
      </c>
      <c r="H8" s="2">
        <v>4</v>
      </c>
      <c r="I8" s="2">
        <v>2</v>
      </c>
      <c r="J8" s="2">
        <v>4</v>
      </c>
      <c r="K8" s="2">
        <v>0</v>
      </c>
      <c r="L8" s="2">
        <v>6</v>
      </c>
    </row>
    <row r="9" spans="2:12" ht="15" customHeight="1">
      <c r="B9" s="5">
        <v>7</v>
      </c>
      <c r="C9" s="28" t="s">
        <v>18</v>
      </c>
      <c r="D9" s="2">
        <f t="shared" si="0"/>
        <v>16</v>
      </c>
      <c r="E9" s="2">
        <f t="shared" si="1"/>
        <v>1</v>
      </c>
      <c r="F9" s="2">
        <v>3</v>
      </c>
      <c r="G9" s="2">
        <v>0</v>
      </c>
      <c r="H9" s="2">
        <v>3</v>
      </c>
      <c r="I9" s="2">
        <v>1</v>
      </c>
      <c r="J9" s="2">
        <v>5</v>
      </c>
      <c r="K9" s="2">
        <v>2</v>
      </c>
      <c r="L9" s="2">
        <v>2</v>
      </c>
    </row>
    <row r="10" spans="2:12" ht="15" customHeight="1">
      <c r="B10" s="5">
        <v>8</v>
      </c>
      <c r="C10" s="29" t="s">
        <v>22</v>
      </c>
      <c r="D10" s="2">
        <f t="shared" si="0"/>
        <v>7</v>
      </c>
      <c r="E10" s="2">
        <f t="shared" si="1"/>
        <v>0</v>
      </c>
      <c r="F10" s="2">
        <v>0</v>
      </c>
      <c r="G10" s="2">
        <v>0</v>
      </c>
      <c r="H10" s="2">
        <v>2</v>
      </c>
      <c r="I10" s="2">
        <v>1</v>
      </c>
      <c r="J10" s="2">
        <v>2</v>
      </c>
      <c r="K10" s="2">
        <v>1</v>
      </c>
      <c r="L10" s="2">
        <v>1</v>
      </c>
    </row>
    <row r="11" ht="15" customHeight="1"/>
    <row r="12" spans="2:12" ht="15" customHeight="1">
      <c r="B12" s="26" t="s">
        <v>10</v>
      </c>
      <c r="C12" s="26"/>
      <c r="F12" s="26" t="s">
        <v>3</v>
      </c>
      <c r="G12" s="26"/>
      <c r="H12" s="26"/>
      <c r="I12" s="26"/>
      <c r="J12" s="26"/>
      <c r="K12" s="26"/>
      <c r="L12" s="26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29" t="s">
        <v>24</v>
      </c>
      <c r="D14" s="2">
        <f aca="true" t="shared" si="2" ref="D14:D21">SUM(F14:L14)</f>
        <v>31</v>
      </c>
      <c r="E14" s="2">
        <f aca="true" t="shared" si="3" ref="E14:E21">COUNTIF(F14:L14,"&gt;=4")</f>
        <v>6</v>
      </c>
      <c r="F14" s="2">
        <v>7</v>
      </c>
      <c r="G14" s="2">
        <v>5</v>
      </c>
      <c r="H14" s="2">
        <v>4</v>
      </c>
      <c r="I14" s="2"/>
      <c r="J14" s="2">
        <v>6</v>
      </c>
      <c r="K14" s="2">
        <v>4</v>
      </c>
      <c r="L14" s="2">
        <v>5</v>
      </c>
    </row>
    <row r="15" spans="2:12" ht="15" customHeight="1">
      <c r="B15" s="5">
        <v>2</v>
      </c>
      <c r="C15" s="29" t="s">
        <v>42</v>
      </c>
      <c r="D15" s="2">
        <f t="shared" si="2"/>
        <v>33</v>
      </c>
      <c r="E15" s="2">
        <f t="shared" si="3"/>
        <v>5</v>
      </c>
      <c r="F15" s="2">
        <v>6</v>
      </c>
      <c r="G15" s="2"/>
      <c r="H15" s="2">
        <v>2</v>
      </c>
      <c r="I15" s="2">
        <v>6</v>
      </c>
      <c r="J15" s="2">
        <v>7</v>
      </c>
      <c r="K15" s="2">
        <v>6</v>
      </c>
      <c r="L15" s="2">
        <v>6</v>
      </c>
    </row>
    <row r="16" spans="2:12" ht="15" customHeight="1">
      <c r="B16" s="5">
        <v>3</v>
      </c>
      <c r="C16" s="28" t="s">
        <v>19</v>
      </c>
      <c r="D16" s="2">
        <f t="shared" si="2"/>
        <v>25</v>
      </c>
      <c r="E16" s="2">
        <f t="shared" si="3"/>
        <v>3</v>
      </c>
      <c r="F16" s="2">
        <v>1</v>
      </c>
      <c r="G16" s="2">
        <v>3</v>
      </c>
      <c r="H16" s="2">
        <v>7</v>
      </c>
      <c r="I16" s="2">
        <v>5</v>
      </c>
      <c r="J16" s="2"/>
      <c r="K16" s="2">
        <v>3</v>
      </c>
      <c r="L16" s="2">
        <v>6</v>
      </c>
    </row>
    <row r="17" spans="2:12" ht="15" customHeight="1">
      <c r="B17" s="5">
        <v>4</v>
      </c>
      <c r="C17" s="29" t="s">
        <v>46</v>
      </c>
      <c r="D17" s="2">
        <f t="shared" si="2"/>
        <v>17</v>
      </c>
      <c r="E17" s="2">
        <f t="shared" si="3"/>
        <v>3</v>
      </c>
      <c r="F17" s="2">
        <v>4</v>
      </c>
      <c r="G17" s="2">
        <v>2</v>
      </c>
      <c r="H17" s="2">
        <v>5</v>
      </c>
      <c r="I17" s="2">
        <v>1</v>
      </c>
      <c r="J17" s="2">
        <v>4</v>
      </c>
      <c r="K17" s="2"/>
      <c r="L17" s="2">
        <v>1</v>
      </c>
    </row>
    <row r="18" spans="2:12" ht="15" customHeight="1">
      <c r="B18" s="5">
        <v>5</v>
      </c>
      <c r="C18" s="29" t="s">
        <v>43</v>
      </c>
      <c r="D18" s="2">
        <f t="shared" si="2"/>
        <v>17</v>
      </c>
      <c r="E18" s="2">
        <f t="shared" si="3"/>
        <v>2</v>
      </c>
      <c r="F18" s="2">
        <v>3</v>
      </c>
      <c r="G18" s="2">
        <v>4</v>
      </c>
      <c r="H18" s="2"/>
      <c r="I18" s="2">
        <v>3</v>
      </c>
      <c r="J18" s="2">
        <v>0</v>
      </c>
      <c r="K18" s="2">
        <v>5</v>
      </c>
      <c r="L18" s="2">
        <v>2</v>
      </c>
    </row>
    <row r="19" spans="2:12" ht="15" customHeight="1">
      <c r="B19" s="5">
        <v>6</v>
      </c>
      <c r="C19" s="29" t="s">
        <v>17</v>
      </c>
      <c r="D19" s="2">
        <f t="shared" si="2"/>
        <v>13</v>
      </c>
      <c r="E19" s="2">
        <f t="shared" si="3"/>
        <v>2</v>
      </c>
      <c r="F19" s="2">
        <v>0</v>
      </c>
      <c r="G19" s="2">
        <v>5</v>
      </c>
      <c r="H19" s="2">
        <v>0</v>
      </c>
      <c r="I19" s="2">
        <v>4</v>
      </c>
      <c r="J19" s="2">
        <v>3</v>
      </c>
      <c r="K19" s="2">
        <v>1</v>
      </c>
      <c r="L19" s="2"/>
    </row>
    <row r="20" spans="2:12" ht="15" customHeight="1">
      <c r="B20" s="5">
        <v>7</v>
      </c>
      <c r="C20" s="29" t="s">
        <v>41</v>
      </c>
      <c r="D20" s="2">
        <f t="shared" si="2"/>
        <v>10</v>
      </c>
      <c r="E20" s="2">
        <f t="shared" si="3"/>
        <v>0</v>
      </c>
      <c r="F20" s="2"/>
      <c r="G20" s="2">
        <v>2</v>
      </c>
      <c r="H20" s="2">
        <v>2</v>
      </c>
      <c r="I20" s="2">
        <v>2</v>
      </c>
      <c r="J20" s="2">
        <v>1</v>
      </c>
      <c r="K20" s="2">
        <v>2</v>
      </c>
      <c r="L20" s="2">
        <v>1</v>
      </c>
    </row>
    <row r="21" spans="2:12" ht="15" customHeight="1">
      <c r="B21" s="5">
        <v>8</v>
      </c>
      <c r="C21" s="30" t="s">
        <v>102</v>
      </c>
      <c r="D21" s="2">
        <f t="shared" si="2"/>
        <v>0</v>
      </c>
      <c r="E21" s="2">
        <f t="shared" si="3"/>
        <v>0</v>
      </c>
      <c r="F21" s="2"/>
      <c r="G21" s="2"/>
      <c r="H21" s="2"/>
      <c r="I21" s="2"/>
      <c r="J21" s="2"/>
      <c r="K21" s="2"/>
      <c r="L21" s="2"/>
    </row>
    <row r="22" ht="15" customHeight="1"/>
    <row r="23" spans="2:12" ht="15" customHeight="1">
      <c r="B23" s="26" t="s">
        <v>11</v>
      </c>
      <c r="C23" s="26"/>
      <c r="F23" s="27" t="s">
        <v>3</v>
      </c>
      <c r="G23" s="31"/>
      <c r="H23" s="31"/>
      <c r="I23" s="31"/>
      <c r="J23" s="32"/>
      <c r="K23"/>
      <c r="L23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/>
      <c r="L24"/>
    </row>
    <row r="25" spans="2:12" ht="15" customHeight="1">
      <c r="B25" s="5">
        <v>1</v>
      </c>
      <c r="C25" s="28" t="s">
        <v>84</v>
      </c>
      <c r="D25" s="2">
        <f>SUM(F25:J25)</f>
        <v>25</v>
      </c>
      <c r="E25" s="2">
        <f>COUNTIF(F25:J25,"&gt;=4")</f>
        <v>5</v>
      </c>
      <c r="F25" s="2">
        <v>5</v>
      </c>
      <c r="G25" s="2">
        <v>5</v>
      </c>
      <c r="H25" s="2">
        <v>4</v>
      </c>
      <c r="I25" s="2">
        <v>4</v>
      </c>
      <c r="J25" s="2">
        <v>7</v>
      </c>
      <c r="K25"/>
      <c r="L25"/>
    </row>
    <row r="26" spans="2:12" ht="15" customHeight="1">
      <c r="B26" s="5">
        <v>2</v>
      </c>
      <c r="C26" s="29" t="s">
        <v>45</v>
      </c>
      <c r="D26" s="2">
        <f>SUM(F26:J26)</f>
        <v>17</v>
      </c>
      <c r="E26" s="2">
        <f>COUNTIF(F26:J26,"&gt;=4")</f>
        <v>3</v>
      </c>
      <c r="F26" s="2">
        <v>4</v>
      </c>
      <c r="G26" s="2">
        <v>4</v>
      </c>
      <c r="H26" s="2">
        <v>3</v>
      </c>
      <c r="I26" s="2">
        <v>4</v>
      </c>
      <c r="J26" s="2">
        <v>2</v>
      </c>
      <c r="K26"/>
      <c r="L26"/>
    </row>
    <row r="27" spans="2:12" ht="15" customHeight="1">
      <c r="B27" s="5">
        <v>3</v>
      </c>
      <c r="C27" s="29" t="s">
        <v>86</v>
      </c>
      <c r="D27" s="2">
        <f>SUM(F27:J27)</f>
        <v>20</v>
      </c>
      <c r="E27" s="2">
        <f>COUNTIF(F27:J27,"&gt;=4")</f>
        <v>2</v>
      </c>
      <c r="F27" s="2">
        <v>6</v>
      </c>
      <c r="G27" s="2">
        <v>3</v>
      </c>
      <c r="H27" s="2">
        <v>5</v>
      </c>
      <c r="I27" s="2">
        <v>3</v>
      </c>
      <c r="J27" s="2">
        <v>3</v>
      </c>
      <c r="K27"/>
      <c r="L27"/>
    </row>
    <row r="28" spans="2:12" ht="15" customHeight="1">
      <c r="B28" s="5">
        <v>4</v>
      </c>
      <c r="C28" s="28" t="s">
        <v>20</v>
      </c>
      <c r="D28" s="2">
        <f>SUM(F28:J28)</f>
        <v>12</v>
      </c>
      <c r="E28" s="2">
        <f>COUNTIF(F28:J28,"&gt;=4")</f>
        <v>2</v>
      </c>
      <c r="F28" s="2">
        <v>1</v>
      </c>
      <c r="G28" s="2">
        <v>4</v>
      </c>
      <c r="H28" s="2">
        <v>4</v>
      </c>
      <c r="I28" s="2">
        <v>3</v>
      </c>
      <c r="J28" s="2">
        <v>0</v>
      </c>
      <c r="K28"/>
      <c r="L28"/>
    </row>
    <row r="29" spans="2:12" ht="15" customHeight="1">
      <c r="B29" s="5">
        <v>5</v>
      </c>
      <c r="C29" s="29" t="s">
        <v>44</v>
      </c>
      <c r="D29" s="2">
        <f>SUM(F29:J29)</f>
        <v>15</v>
      </c>
      <c r="E29" s="2">
        <f>COUNTIF(F29:J29,"&gt;=4")</f>
        <v>1</v>
      </c>
      <c r="F29" s="2">
        <v>2</v>
      </c>
      <c r="G29" s="2">
        <v>3</v>
      </c>
      <c r="H29" s="2">
        <v>2</v>
      </c>
      <c r="I29" s="2">
        <v>6</v>
      </c>
      <c r="J29" s="2">
        <v>2</v>
      </c>
      <c r="K29"/>
      <c r="L29"/>
    </row>
    <row r="30" spans="2:12" ht="15" customHeight="1">
      <c r="B30" s="5">
        <v>6</v>
      </c>
      <c r="C30" s="29" t="s">
        <v>85</v>
      </c>
      <c r="D30" s="2">
        <f>SUM(F30:J30)</f>
        <v>13</v>
      </c>
      <c r="E30" s="2">
        <f>COUNTIF(F30:J30,"&gt;=4")</f>
        <v>1</v>
      </c>
      <c r="F30" s="2">
        <v>3</v>
      </c>
      <c r="G30" s="2">
        <v>2</v>
      </c>
      <c r="H30" s="2">
        <v>3</v>
      </c>
      <c r="I30" s="2">
        <v>1</v>
      </c>
      <c r="J30" s="2">
        <v>4</v>
      </c>
      <c r="K30"/>
      <c r="L30"/>
    </row>
  </sheetData>
  <sheetProtection/>
  <mergeCells count="6">
    <mergeCell ref="B1:C1"/>
    <mergeCell ref="F1:L1"/>
    <mergeCell ref="B23:C23"/>
    <mergeCell ref="B12:C12"/>
    <mergeCell ref="F12:L12"/>
    <mergeCell ref="F23:J23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portrait" scale="97" r:id="rId1"/>
  <headerFooter alignWithMargins="0">
    <oddHeader>&amp;L&amp;"Arial,Bold"&amp;12Team Results&amp;C&amp;"Arial,Bold"&amp;12 2022 East Auckland Primary &amp; Intermediate team competition
Pakuranga Community Hall venue&amp;R&amp;"Arial,Bold"&amp;12Term 2
</oddHead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1" bestFit="1" customWidth="1"/>
    <col min="4" max="4" width="32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6" t="s">
        <v>9</v>
      </c>
      <c r="C1" s="26"/>
      <c r="D1" s="10"/>
      <c r="H1" s="26" t="s">
        <v>3</v>
      </c>
      <c r="I1" s="26"/>
      <c r="J1" s="26"/>
      <c r="K1" s="26"/>
      <c r="L1" s="26"/>
      <c r="M1" s="26"/>
      <c r="N1" s="26"/>
      <c r="O1" s="12"/>
    </row>
    <row r="2" spans="2:15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6" t="s">
        <v>26</v>
      </c>
      <c r="D3" s="17" t="s">
        <v>12</v>
      </c>
      <c r="E3" s="9">
        <f aca="true" t="shared" si="0" ref="E3:E29">F3/G3*100</f>
        <v>100</v>
      </c>
      <c r="F3" s="2">
        <f aca="true" t="shared" si="1" ref="F3:F29">SUM(H3:N3)</f>
        <v>14</v>
      </c>
      <c r="G3" s="2">
        <f aca="true" t="shared" si="2" ref="G3:G29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6" t="s">
        <v>25</v>
      </c>
      <c r="D4" s="17" t="s">
        <v>12</v>
      </c>
      <c r="E4" s="9">
        <f t="shared" si="0"/>
        <v>100</v>
      </c>
      <c r="F4" s="2">
        <f t="shared" si="1"/>
        <v>12</v>
      </c>
      <c r="G4" s="2">
        <f t="shared" si="2"/>
        <v>12</v>
      </c>
      <c r="H4" s="2"/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16" t="s">
        <v>62</v>
      </c>
      <c r="D5" s="17" t="s">
        <v>12</v>
      </c>
      <c r="E5" s="9">
        <f t="shared" si="0"/>
        <v>90</v>
      </c>
      <c r="F5" s="2">
        <f t="shared" si="1"/>
        <v>9</v>
      </c>
      <c r="G5" s="2">
        <f t="shared" si="2"/>
        <v>10</v>
      </c>
      <c r="H5" s="2">
        <v>2</v>
      </c>
      <c r="I5" s="2">
        <v>2</v>
      </c>
      <c r="J5" s="2"/>
      <c r="K5" s="2"/>
      <c r="L5" s="2">
        <v>2</v>
      </c>
      <c r="M5" s="2">
        <v>2</v>
      </c>
      <c r="N5" s="2">
        <v>1</v>
      </c>
    </row>
    <row r="6" spans="2:14" ht="12.75">
      <c r="B6" s="3">
        <v>4</v>
      </c>
      <c r="C6" s="16" t="s">
        <v>47</v>
      </c>
      <c r="D6" s="17" t="s">
        <v>16</v>
      </c>
      <c r="E6" s="9">
        <f t="shared" si="0"/>
        <v>90</v>
      </c>
      <c r="F6" s="2">
        <f t="shared" si="1"/>
        <v>9</v>
      </c>
      <c r="G6" s="2">
        <f t="shared" si="2"/>
        <v>10</v>
      </c>
      <c r="H6" s="2"/>
      <c r="I6" s="2"/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20" t="s">
        <v>29</v>
      </c>
      <c r="D7" s="22" t="s">
        <v>16</v>
      </c>
      <c r="E7" s="9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0</v>
      </c>
    </row>
    <row r="8" spans="2:14" ht="12.75">
      <c r="B8" s="3">
        <v>6</v>
      </c>
      <c r="C8" s="16" t="s">
        <v>28</v>
      </c>
      <c r="D8" s="17" t="s">
        <v>13</v>
      </c>
      <c r="E8" s="9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0</v>
      </c>
      <c r="N8" s="2">
        <v>2</v>
      </c>
    </row>
    <row r="9" spans="2:14" ht="12.75">
      <c r="B9" s="3">
        <v>7</v>
      </c>
      <c r="C9" s="16" t="s">
        <v>27</v>
      </c>
      <c r="D9" s="17" t="s">
        <v>13</v>
      </c>
      <c r="E9" s="9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2</v>
      </c>
      <c r="L9" s="2">
        <v>0</v>
      </c>
      <c r="M9" s="2">
        <v>0</v>
      </c>
      <c r="N9" s="2">
        <v>2</v>
      </c>
    </row>
    <row r="10" spans="2:14" ht="12.75">
      <c r="B10" s="3">
        <v>8</v>
      </c>
      <c r="C10" s="16" t="s">
        <v>30</v>
      </c>
      <c r="D10" s="17" t="s">
        <v>14</v>
      </c>
      <c r="E10" s="9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2</v>
      </c>
      <c r="J10" s="2">
        <v>1</v>
      </c>
      <c r="K10" s="2">
        <v>2</v>
      </c>
      <c r="L10" s="2">
        <v>0</v>
      </c>
      <c r="M10" s="2">
        <v>2</v>
      </c>
      <c r="N10" s="2"/>
    </row>
    <row r="11" spans="2:14" ht="12.75">
      <c r="B11" s="3">
        <v>9</v>
      </c>
      <c r="C11" s="16" t="s">
        <v>31</v>
      </c>
      <c r="D11" s="17" t="s">
        <v>13</v>
      </c>
      <c r="E11" s="9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2</v>
      </c>
      <c r="J11" s="2">
        <v>2</v>
      </c>
      <c r="K11" s="2">
        <v>1</v>
      </c>
      <c r="L11" s="2">
        <v>1</v>
      </c>
      <c r="M11" s="2">
        <v>0</v>
      </c>
      <c r="N11" s="2">
        <v>1</v>
      </c>
    </row>
    <row r="12" spans="2:14" ht="12.75">
      <c r="B12" s="3">
        <v>10</v>
      </c>
      <c r="C12" s="16" t="s">
        <v>53</v>
      </c>
      <c r="D12" s="17" t="s">
        <v>21</v>
      </c>
      <c r="E12" s="9">
        <f t="shared" si="0"/>
        <v>60</v>
      </c>
      <c r="F12" s="2">
        <f t="shared" si="1"/>
        <v>6</v>
      </c>
      <c r="G12" s="2">
        <f t="shared" si="2"/>
        <v>10</v>
      </c>
      <c r="H12" s="2">
        <v>1</v>
      </c>
      <c r="I12" s="2"/>
      <c r="J12" s="2"/>
      <c r="K12" s="2">
        <v>1</v>
      </c>
      <c r="L12" s="2">
        <v>2</v>
      </c>
      <c r="M12" s="2">
        <v>0</v>
      </c>
      <c r="N12" s="2">
        <v>2</v>
      </c>
    </row>
    <row r="13" spans="2:14" ht="12.75">
      <c r="B13" s="3">
        <v>11</v>
      </c>
      <c r="C13" s="16" t="s">
        <v>78</v>
      </c>
      <c r="D13" s="17" t="s">
        <v>15</v>
      </c>
      <c r="E13" s="9">
        <f t="shared" si="0"/>
        <v>60</v>
      </c>
      <c r="F13" s="2">
        <f t="shared" si="1"/>
        <v>6</v>
      </c>
      <c r="G13" s="2">
        <f t="shared" si="2"/>
        <v>10</v>
      </c>
      <c r="H13" s="2">
        <v>1</v>
      </c>
      <c r="I13" s="2">
        <v>1</v>
      </c>
      <c r="J13" s="2"/>
      <c r="K13" s="2">
        <v>0</v>
      </c>
      <c r="L13" s="2"/>
      <c r="M13" s="2">
        <v>2</v>
      </c>
      <c r="N13" s="2">
        <v>2</v>
      </c>
    </row>
    <row r="14" spans="2:14" ht="12.75">
      <c r="B14" s="3">
        <v>12</v>
      </c>
      <c r="C14" s="16" t="s">
        <v>52</v>
      </c>
      <c r="D14" s="17" t="s">
        <v>21</v>
      </c>
      <c r="E14" s="9">
        <f t="shared" si="0"/>
        <v>58.333333333333336</v>
      </c>
      <c r="F14" s="2">
        <f t="shared" si="1"/>
        <v>7</v>
      </c>
      <c r="G14" s="2">
        <f t="shared" si="2"/>
        <v>12</v>
      </c>
      <c r="H14" s="2"/>
      <c r="I14" s="2">
        <v>0</v>
      </c>
      <c r="J14" s="2">
        <v>2</v>
      </c>
      <c r="K14" s="2">
        <v>1</v>
      </c>
      <c r="L14" s="2">
        <v>2</v>
      </c>
      <c r="M14" s="2">
        <v>0</v>
      </c>
      <c r="N14" s="2">
        <v>2</v>
      </c>
    </row>
    <row r="15" spans="2:14" ht="12.75">
      <c r="B15" s="3">
        <v>13</v>
      </c>
      <c r="C15" s="16" t="s">
        <v>70</v>
      </c>
      <c r="D15" s="17" t="s">
        <v>15</v>
      </c>
      <c r="E15" s="9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1</v>
      </c>
      <c r="I15" s="2">
        <v>1</v>
      </c>
      <c r="J15" s="2"/>
      <c r="K15" s="2">
        <v>0</v>
      </c>
      <c r="L15" s="2">
        <v>1</v>
      </c>
      <c r="M15" s="2">
        <v>2</v>
      </c>
      <c r="N15" s="2">
        <v>2</v>
      </c>
    </row>
    <row r="16" spans="2:14" ht="12.75">
      <c r="B16" s="3">
        <v>14</v>
      </c>
      <c r="C16" s="16" t="s">
        <v>40</v>
      </c>
      <c r="D16" s="17" t="s">
        <v>14</v>
      </c>
      <c r="E16" s="9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1</v>
      </c>
      <c r="I16" s="2">
        <v>2</v>
      </c>
      <c r="J16" s="2">
        <v>1</v>
      </c>
      <c r="K16" s="2">
        <v>2</v>
      </c>
      <c r="L16" s="2">
        <v>0</v>
      </c>
      <c r="M16" s="2">
        <v>2</v>
      </c>
      <c r="N16" s="2">
        <v>0</v>
      </c>
    </row>
    <row r="17" spans="2:14" ht="12.75">
      <c r="B17" s="3">
        <v>15</v>
      </c>
      <c r="C17" s="16" t="s">
        <v>66</v>
      </c>
      <c r="D17" s="17" t="s">
        <v>14</v>
      </c>
      <c r="E17" s="9">
        <f t="shared" si="0"/>
        <v>50</v>
      </c>
      <c r="F17" s="2">
        <f t="shared" si="1"/>
        <v>7</v>
      </c>
      <c r="G17" s="2">
        <f t="shared" si="2"/>
        <v>14</v>
      </c>
      <c r="H17" s="2">
        <v>1</v>
      </c>
      <c r="I17" s="2">
        <v>2</v>
      </c>
      <c r="J17" s="2">
        <v>0</v>
      </c>
      <c r="K17" s="2">
        <v>2</v>
      </c>
      <c r="L17" s="2">
        <v>0</v>
      </c>
      <c r="M17" s="2">
        <v>2</v>
      </c>
      <c r="N17" s="2">
        <v>0</v>
      </c>
    </row>
    <row r="18" spans="2:14" ht="12.75">
      <c r="B18" s="3">
        <v>16</v>
      </c>
      <c r="C18" s="18" t="s">
        <v>33</v>
      </c>
      <c r="D18" s="17" t="s">
        <v>18</v>
      </c>
      <c r="E18" s="9">
        <f t="shared" si="0"/>
        <v>50</v>
      </c>
      <c r="F18" s="2">
        <f t="shared" si="1"/>
        <v>6</v>
      </c>
      <c r="G18" s="2">
        <f t="shared" si="2"/>
        <v>12</v>
      </c>
      <c r="H18" s="2">
        <v>1</v>
      </c>
      <c r="I18" s="2">
        <v>0</v>
      </c>
      <c r="J18" s="2">
        <v>2</v>
      </c>
      <c r="K18" s="2"/>
      <c r="L18" s="2">
        <v>2</v>
      </c>
      <c r="M18" s="2">
        <v>0</v>
      </c>
      <c r="N18" s="2">
        <v>1</v>
      </c>
    </row>
    <row r="19" spans="2:14" ht="12.75">
      <c r="B19" s="3">
        <v>17</v>
      </c>
      <c r="C19" s="20" t="s">
        <v>48</v>
      </c>
      <c r="D19" s="25" t="s">
        <v>16</v>
      </c>
      <c r="E19" s="9">
        <f t="shared" si="0"/>
        <v>50</v>
      </c>
      <c r="F19" s="2">
        <f t="shared" si="1"/>
        <v>1</v>
      </c>
      <c r="G19" s="2">
        <f t="shared" si="2"/>
        <v>2</v>
      </c>
      <c r="H19" s="2">
        <v>1</v>
      </c>
      <c r="I19" s="2"/>
      <c r="J19" s="2"/>
      <c r="K19" s="2"/>
      <c r="L19" s="2"/>
      <c r="M19" s="2"/>
      <c r="N19" s="2"/>
    </row>
    <row r="20" spans="2:14" ht="12.75">
      <c r="B20" s="3">
        <v>18</v>
      </c>
      <c r="C20" s="19" t="s">
        <v>71</v>
      </c>
      <c r="D20" s="17" t="s">
        <v>15</v>
      </c>
      <c r="E20" s="9">
        <f t="shared" si="0"/>
        <v>40</v>
      </c>
      <c r="F20" s="2">
        <f t="shared" si="1"/>
        <v>4</v>
      </c>
      <c r="G20" s="2">
        <f t="shared" si="2"/>
        <v>10</v>
      </c>
      <c r="H20" s="2">
        <v>0</v>
      </c>
      <c r="I20" s="2">
        <v>2</v>
      </c>
      <c r="J20" s="2"/>
      <c r="K20" s="2">
        <v>0</v>
      </c>
      <c r="L20" s="2">
        <v>1</v>
      </c>
      <c r="M20" s="2"/>
      <c r="N20" s="2">
        <v>1</v>
      </c>
    </row>
    <row r="21" spans="2:14" ht="12.75">
      <c r="B21" s="3">
        <v>19</v>
      </c>
      <c r="C21" s="16" t="s">
        <v>34</v>
      </c>
      <c r="D21" s="21" t="s">
        <v>18</v>
      </c>
      <c r="E21" s="9">
        <f t="shared" si="0"/>
        <v>37.5</v>
      </c>
      <c r="F21" s="2">
        <f t="shared" si="1"/>
        <v>3</v>
      </c>
      <c r="G21" s="2">
        <f t="shared" si="2"/>
        <v>8</v>
      </c>
      <c r="H21" s="2">
        <v>1</v>
      </c>
      <c r="I21" s="2">
        <v>0</v>
      </c>
      <c r="J21" s="2"/>
      <c r="K21" s="2">
        <v>0</v>
      </c>
      <c r="L21" s="2">
        <v>2</v>
      </c>
      <c r="M21" s="2"/>
      <c r="N21" s="2"/>
    </row>
    <row r="22" spans="2:14" ht="12.75">
      <c r="B22" s="3">
        <v>20</v>
      </c>
      <c r="C22" s="16" t="s">
        <v>51</v>
      </c>
      <c r="D22" s="17" t="s">
        <v>21</v>
      </c>
      <c r="E22" s="9">
        <f t="shared" si="0"/>
        <v>33.33333333333333</v>
      </c>
      <c r="F22" s="2">
        <f t="shared" si="1"/>
        <v>2</v>
      </c>
      <c r="G22" s="2">
        <f t="shared" si="2"/>
        <v>6</v>
      </c>
      <c r="H22" s="2">
        <v>1</v>
      </c>
      <c r="I22" s="2">
        <v>0</v>
      </c>
      <c r="J22" s="2">
        <v>1</v>
      </c>
      <c r="K22" s="2"/>
      <c r="L22" s="2"/>
      <c r="M22" s="2"/>
      <c r="N22" s="2"/>
    </row>
    <row r="23" spans="2:14" ht="12.75">
      <c r="B23" s="3">
        <v>21</v>
      </c>
      <c r="C23" s="16" t="s">
        <v>50</v>
      </c>
      <c r="D23" s="23" t="s">
        <v>22</v>
      </c>
      <c r="E23" s="9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0</v>
      </c>
      <c r="I23" s="2">
        <v>0</v>
      </c>
      <c r="J23" s="2">
        <v>1</v>
      </c>
      <c r="K23" s="2">
        <v>0</v>
      </c>
      <c r="L23" s="2">
        <v>1</v>
      </c>
      <c r="M23" s="2">
        <v>1</v>
      </c>
      <c r="N23" s="2">
        <v>1</v>
      </c>
    </row>
    <row r="24" spans="2:14" ht="12.75">
      <c r="B24" s="3">
        <v>22</v>
      </c>
      <c r="C24" s="16" t="s">
        <v>98</v>
      </c>
      <c r="D24" s="17" t="s">
        <v>18</v>
      </c>
      <c r="E24" s="9">
        <f t="shared" si="0"/>
        <v>25</v>
      </c>
      <c r="F24" s="2">
        <f t="shared" si="1"/>
        <v>3</v>
      </c>
      <c r="G24" s="2">
        <f t="shared" si="2"/>
        <v>12</v>
      </c>
      <c r="H24" s="2"/>
      <c r="I24" s="2">
        <v>0</v>
      </c>
      <c r="J24" s="2">
        <v>0</v>
      </c>
      <c r="K24" s="2">
        <v>1</v>
      </c>
      <c r="L24" s="2">
        <v>1</v>
      </c>
      <c r="M24" s="2">
        <v>1</v>
      </c>
      <c r="N24" s="2">
        <v>0</v>
      </c>
    </row>
    <row r="25" spans="2:14" ht="12.75">
      <c r="B25" s="3">
        <v>23</v>
      </c>
      <c r="C25" s="16" t="s">
        <v>32</v>
      </c>
      <c r="D25" s="17" t="s">
        <v>18</v>
      </c>
      <c r="E25" s="9">
        <f t="shared" si="0"/>
        <v>25</v>
      </c>
      <c r="F25" s="2">
        <f t="shared" si="1"/>
        <v>2</v>
      </c>
      <c r="G25" s="2">
        <f t="shared" si="2"/>
        <v>8</v>
      </c>
      <c r="H25" s="2">
        <v>1</v>
      </c>
      <c r="I25" s="2"/>
      <c r="J25" s="2">
        <v>0</v>
      </c>
      <c r="K25" s="2">
        <v>0</v>
      </c>
      <c r="L25" s="2"/>
      <c r="M25" s="2">
        <v>1</v>
      </c>
      <c r="N25" s="2"/>
    </row>
    <row r="26" spans="2:14" ht="12.75">
      <c r="B26" s="3">
        <v>24</v>
      </c>
      <c r="C26" s="16" t="s">
        <v>37</v>
      </c>
      <c r="D26" s="17" t="s">
        <v>15</v>
      </c>
      <c r="E26" s="9">
        <f t="shared" si="0"/>
        <v>25</v>
      </c>
      <c r="F26" s="2">
        <f t="shared" si="1"/>
        <v>1</v>
      </c>
      <c r="G26" s="2">
        <f t="shared" si="2"/>
        <v>4</v>
      </c>
      <c r="H26" s="2"/>
      <c r="I26" s="2"/>
      <c r="J26" s="2"/>
      <c r="K26" s="2"/>
      <c r="L26" s="2">
        <v>0</v>
      </c>
      <c r="M26" s="2">
        <v>1</v>
      </c>
      <c r="N26" s="2"/>
    </row>
    <row r="27" spans="2:14" ht="12.75">
      <c r="B27" s="3">
        <v>25</v>
      </c>
      <c r="C27" s="16" t="s">
        <v>49</v>
      </c>
      <c r="D27" s="23" t="s">
        <v>21</v>
      </c>
      <c r="E27" s="9">
        <f t="shared" si="0"/>
        <v>21.428571428571427</v>
      </c>
      <c r="F27" s="2">
        <f t="shared" si="1"/>
        <v>3</v>
      </c>
      <c r="G27" s="2">
        <f t="shared" si="2"/>
        <v>14</v>
      </c>
      <c r="H27" s="2">
        <v>1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</row>
    <row r="28" spans="2:14" ht="12.75">
      <c r="B28" s="3">
        <v>26</v>
      </c>
      <c r="C28" s="18" t="s">
        <v>56</v>
      </c>
      <c r="D28" s="17" t="s">
        <v>22</v>
      </c>
      <c r="E28" s="9">
        <f t="shared" si="0"/>
        <v>14.285714285714285</v>
      </c>
      <c r="F28" s="2">
        <f t="shared" si="1"/>
        <v>2</v>
      </c>
      <c r="G28" s="2">
        <f t="shared" si="2"/>
        <v>14</v>
      </c>
      <c r="H28" s="2">
        <v>0</v>
      </c>
      <c r="I28" s="2">
        <v>0</v>
      </c>
      <c r="J28" s="2">
        <v>1</v>
      </c>
      <c r="K28" s="2">
        <v>1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6" t="s">
        <v>35</v>
      </c>
      <c r="D29" s="17" t="s">
        <v>22</v>
      </c>
      <c r="E29" s="9">
        <f t="shared" si="0"/>
        <v>0</v>
      </c>
      <c r="F29" s="2">
        <f t="shared" si="1"/>
        <v>0</v>
      </c>
      <c r="G29" s="2">
        <f t="shared" si="2"/>
        <v>10</v>
      </c>
      <c r="H29" s="2">
        <v>0</v>
      </c>
      <c r="I29" s="2">
        <v>0</v>
      </c>
      <c r="J29" s="2"/>
      <c r="K29" s="2"/>
      <c r="L29" s="2">
        <v>0</v>
      </c>
      <c r="M29" s="2">
        <v>0</v>
      </c>
      <c r="N29" s="2">
        <v>0</v>
      </c>
    </row>
    <row r="30" ht="12.75"/>
    <row r="31" spans="2:14" ht="12.75">
      <c r="B31" s="26" t="s">
        <v>10</v>
      </c>
      <c r="C31" s="26"/>
      <c r="D31" s="10"/>
      <c r="E31" s="6"/>
      <c r="F31" s="6"/>
      <c r="G31" s="6"/>
      <c r="H31" s="26" t="s">
        <v>3</v>
      </c>
      <c r="I31" s="26"/>
      <c r="J31" s="26"/>
      <c r="K31" s="26"/>
      <c r="L31" s="26"/>
      <c r="M31" s="26"/>
      <c r="N31" s="26"/>
    </row>
    <row r="32" spans="2:14" ht="12.75">
      <c r="B32" s="4" t="s">
        <v>4</v>
      </c>
      <c r="C32" s="13" t="s">
        <v>8</v>
      </c>
      <c r="D32" s="4" t="s">
        <v>0</v>
      </c>
      <c r="E32" s="4" t="s">
        <v>5</v>
      </c>
      <c r="F32" s="4" t="s">
        <v>7</v>
      </c>
      <c r="G32" s="4" t="s">
        <v>6</v>
      </c>
      <c r="H32" s="4">
        <v>1</v>
      </c>
      <c r="I32" s="4">
        <v>2</v>
      </c>
      <c r="J32" s="4">
        <v>3</v>
      </c>
      <c r="K32" s="4">
        <v>4</v>
      </c>
      <c r="L32" s="4">
        <v>5</v>
      </c>
      <c r="M32" s="4">
        <v>6</v>
      </c>
      <c r="N32" s="4">
        <v>7</v>
      </c>
    </row>
    <row r="33" spans="2:16" ht="12.75">
      <c r="B33" s="3">
        <v>1</v>
      </c>
      <c r="C33" s="16" t="s">
        <v>64</v>
      </c>
      <c r="D33" s="17" t="s">
        <v>24</v>
      </c>
      <c r="E33" s="9">
        <f aca="true" t="shared" si="3" ref="E33:E52">F33/G33*100</f>
        <v>100</v>
      </c>
      <c r="F33" s="2">
        <f aca="true" t="shared" si="4" ref="F33:F52">SUM(H33:N33)</f>
        <v>12</v>
      </c>
      <c r="G33" s="2">
        <f aca="true" t="shared" si="5" ref="G33:G52">COUNT(H33:N33)*2</f>
        <v>12</v>
      </c>
      <c r="H33" s="2">
        <v>2</v>
      </c>
      <c r="I33" s="2">
        <v>2</v>
      </c>
      <c r="J33" s="2">
        <v>2</v>
      </c>
      <c r="K33" s="2"/>
      <c r="L33" s="2">
        <v>2</v>
      </c>
      <c r="M33" s="2">
        <v>2</v>
      </c>
      <c r="N33" s="2">
        <v>2</v>
      </c>
      <c r="O33" s="14"/>
      <c r="P33" s="15"/>
    </row>
    <row r="34" spans="2:16" ht="12.75">
      <c r="B34" s="3">
        <v>2</v>
      </c>
      <c r="C34" s="16" t="s">
        <v>73</v>
      </c>
      <c r="D34" s="17" t="s">
        <v>42</v>
      </c>
      <c r="E34" s="9">
        <f t="shared" si="3"/>
        <v>91.66666666666666</v>
      </c>
      <c r="F34" s="2">
        <f t="shared" si="4"/>
        <v>11</v>
      </c>
      <c r="G34" s="2">
        <f t="shared" si="5"/>
        <v>12</v>
      </c>
      <c r="H34" s="2">
        <v>2</v>
      </c>
      <c r="I34" s="2"/>
      <c r="J34" s="2">
        <v>1</v>
      </c>
      <c r="K34" s="2">
        <v>2</v>
      </c>
      <c r="L34" s="2">
        <v>2</v>
      </c>
      <c r="M34" s="2">
        <v>2</v>
      </c>
      <c r="N34" s="2">
        <v>2</v>
      </c>
      <c r="O34" s="14"/>
      <c r="P34" s="15"/>
    </row>
    <row r="35" spans="2:16" ht="12.75">
      <c r="B35" s="3">
        <v>3</v>
      </c>
      <c r="C35" s="16" t="s">
        <v>36</v>
      </c>
      <c r="D35" s="17" t="s">
        <v>42</v>
      </c>
      <c r="E35" s="9">
        <f t="shared" si="3"/>
        <v>90</v>
      </c>
      <c r="F35" s="2">
        <f t="shared" si="4"/>
        <v>9</v>
      </c>
      <c r="G35" s="2">
        <f t="shared" si="5"/>
        <v>10</v>
      </c>
      <c r="H35" s="2">
        <v>2</v>
      </c>
      <c r="I35" s="2"/>
      <c r="J35" s="2"/>
      <c r="K35" s="2">
        <v>1</v>
      </c>
      <c r="L35" s="2">
        <v>2</v>
      </c>
      <c r="M35" s="2">
        <v>2</v>
      </c>
      <c r="N35" s="2">
        <v>2</v>
      </c>
      <c r="O35" s="14"/>
      <c r="P35" s="15"/>
    </row>
    <row r="36" spans="2:14" ht="12.75">
      <c r="B36" s="3">
        <v>4</v>
      </c>
      <c r="C36" s="16" t="s">
        <v>38</v>
      </c>
      <c r="D36" s="17" t="s">
        <v>19</v>
      </c>
      <c r="E36" s="9">
        <f t="shared" si="3"/>
        <v>80</v>
      </c>
      <c r="F36" s="2">
        <f t="shared" si="4"/>
        <v>8</v>
      </c>
      <c r="G36" s="2">
        <f t="shared" si="5"/>
        <v>10</v>
      </c>
      <c r="H36" s="2"/>
      <c r="I36" s="2">
        <v>1</v>
      </c>
      <c r="J36" s="2">
        <v>2</v>
      </c>
      <c r="K36" s="2">
        <v>2</v>
      </c>
      <c r="L36" s="2"/>
      <c r="M36" s="2">
        <v>1</v>
      </c>
      <c r="N36" s="2">
        <v>2</v>
      </c>
    </row>
    <row r="37" spans="2:14" ht="12.75">
      <c r="B37" s="3">
        <v>5</v>
      </c>
      <c r="C37" s="16" t="s">
        <v>69</v>
      </c>
      <c r="D37" s="17" t="s">
        <v>23</v>
      </c>
      <c r="E37" s="9">
        <f t="shared" si="3"/>
        <v>75</v>
      </c>
      <c r="F37" s="2">
        <f t="shared" si="4"/>
        <v>9</v>
      </c>
      <c r="G37" s="2">
        <f t="shared" si="5"/>
        <v>12</v>
      </c>
      <c r="H37" s="2">
        <v>2</v>
      </c>
      <c r="I37" s="2">
        <v>1</v>
      </c>
      <c r="J37" s="2">
        <v>2</v>
      </c>
      <c r="K37" s="2">
        <v>1</v>
      </c>
      <c r="L37" s="2">
        <v>2</v>
      </c>
      <c r="M37" s="2"/>
      <c r="N37" s="2">
        <v>1</v>
      </c>
    </row>
    <row r="38" spans="2:14" ht="12.75">
      <c r="B38" s="3">
        <v>6</v>
      </c>
      <c r="C38" s="16" t="s">
        <v>63</v>
      </c>
      <c r="D38" s="17" t="s">
        <v>24</v>
      </c>
      <c r="E38" s="9">
        <f t="shared" si="3"/>
        <v>75</v>
      </c>
      <c r="F38" s="2">
        <f t="shared" si="4"/>
        <v>9</v>
      </c>
      <c r="G38" s="2">
        <f t="shared" si="5"/>
        <v>12</v>
      </c>
      <c r="H38" s="2">
        <v>2</v>
      </c>
      <c r="I38" s="2">
        <v>2</v>
      </c>
      <c r="J38" s="2">
        <v>1</v>
      </c>
      <c r="K38" s="2"/>
      <c r="L38" s="2">
        <v>1</v>
      </c>
      <c r="M38" s="2">
        <v>1</v>
      </c>
      <c r="N38" s="2">
        <v>2</v>
      </c>
    </row>
    <row r="39" spans="2:14" ht="12.75">
      <c r="B39" s="3">
        <v>7</v>
      </c>
      <c r="C39" s="16" t="s">
        <v>88</v>
      </c>
      <c r="D39" s="17" t="s">
        <v>17</v>
      </c>
      <c r="E39" s="9">
        <f t="shared" si="3"/>
        <v>75</v>
      </c>
      <c r="F39" s="2">
        <f t="shared" si="4"/>
        <v>6</v>
      </c>
      <c r="G39" s="2">
        <f t="shared" si="5"/>
        <v>8</v>
      </c>
      <c r="H39" s="2"/>
      <c r="I39" s="2">
        <v>2</v>
      </c>
      <c r="J39" s="2"/>
      <c r="K39" s="2">
        <v>2</v>
      </c>
      <c r="L39" s="2">
        <v>1</v>
      </c>
      <c r="M39" s="2">
        <v>1</v>
      </c>
      <c r="N39" s="2"/>
    </row>
    <row r="40" spans="2:14" ht="12.75">
      <c r="B40" s="3">
        <v>8</v>
      </c>
      <c r="C40" s="16" t="s">
        <v>55</v>
      </c>
      <c r="D40" s="17" t="s">
        <v>42</v>
      </c>
      <c r="E40" s="9">
        <f t="shared" si="3"/>
        <v>66.66666666666666</v>
      </c>
      <c r="F40" s="2">
        <f t="shared" si="4"/>
        <v>8</v>
      </c>
      <c r="G40" s="2">
        <f t="shared" si="5"/>
        <v>12</v>
      </c>
      <c r="H40" s="2">
        <v>1</v>
      </c>
      <c r="I40" s="2"/>
      <c r="J40" s="2">
        <v>1</v>
      </c>
      <c r="K40" s="2">
        <v>2</v>
      </c>
      <c r="L40" s="2">
        <v>2</v>
      </c>
      <c r="M40" s="2">
        <v>1</v>
      </c>
      <c r="N40" s="2">
        <v>1</v>
      </c>
    </row>
    <row r="41" spans="2:14" ht="12.75">
      <c r="B41" s="3">
        <v>9</v>
      </c>
      <c r="C41" s="16" t="s">
        <v>67</v>
      </c>
      <c r="D41" s="17" t="s">
        <v>19</v>
      </c>
      <c r="E41" s="9">
        <f t="shared" si="3"/>
        <v>66.66666666666666</v>
      </c>
      <c r="F41" s="2">
        <f t="shared" si="4"/>
        <v>8</v>
      </c>
      <c r="G41" s="2">
        <f t="shared" si="5"/>
        <v>12</v>
      </c>
      <c r="H41" s="2">
        <v>1</v>
      </c>
      <c r="I41" s="2">
        <v>1</v>
      </c>
      <c r="J41" s="2">
        <v>2</v>
      </c>
      <c r="K41" s="2">
        <v>1</v>
      </c>
      <c r="L41" s="2"/>
      <c r="M41" s="2">
        <v>1</v>
      </c>
      <c r="N41" s="2">
        <v>2</v>
      </c>
    </row>
    <row r="42" spans="2:14" ht="12.75">
      <c r="B42" s="3">
        <v>10</v>
      </c>
      <c r="C42" s="20" t="s">
        <v>39</v>
      </c>
      <c r="D42" s="17" t="s">
        <v>41</v>
      </c>
      <c r="E42" s="9">
        <f t="shared" si="3"/>
        <v>60</v>
      </c>
      <c r="F42" s="2">
        <f t="shared" si="4"/>
        <v>6</v>
      </c>
      <c r="G42" s="2">
        <f t="shared" si="5"/>
        <v>10</v>
      </c>
      <c r="H42" s="2"/>
      <c r="I42" s="2">
        <v>0</v>
      </c>
      <c r="J42" s="2"/>
      <c r="K42" s="2">
        <v>2</v>
      </c>
      <c r="L42" s="2">
        <v>1</v>
      </c>
      <c r="M42" s="2">
        <v>2</v>
      </c>
      <c r="N42" s="2">
        <v>1</v>
      </c>
    </row>
    <row r="43" spans="2:14" ht="12.75">
      <c r="B43" s="3">
        <v>11</v>
      </c>
      <c r="C43" s="16" t="s">
        <v>83</v>
      </c>
      <c r="D43" s="17" t="s">
        <v>43</v>
      </c>
      <c r="E43" s="9">
        <f t="shared" si="3"/>
        <v>50</v>
      </c>
      <c r="F43" s="2">
        <f t="shared" si="4"/>
        <v>6</v>
      </c>
      <c r="G43" s="2">
        <f t="shared" si="5"/>
        <v>12</v>
      </c>
      <c r="H43" s="2">
        <v>0</v>
      </c>
      <c r="I43" s="2">
        <v>2</v>
      </c>
      <c r="J43" s="2"/>
      <c r="K43" s="2">
        <v>1</v>
      </c>
      <c r="L43" s="2">
        <v>0</v>
      </c>
      <c r="M43" s="2">
        <v>2</v>
      </c>
      <c r="N43" s="2">
        <v>1</v>
      </c>
    </row>
    <row r="44" spans="2:14" ht="12.75">
      <c r="B44" s="3">
        <v>12</v>
      </c>
      <c r="C44" s="16" t="s">
        <v>72</v>
      </c>
      <c r="D44" s="17" t="s">
        <v>17</v>
      </c>
      <c r="E44" s="9">
        <f t="shared" si="3"/>
        <v>50</v>
      </c>
      <c r="F44" s="2">
        <f t="shared" si="4"/>
        <v>5</v>
      </c>
      <c r="G44" s="2">
        <f t="shared" si="5"/>
        <v>10</v>
      </c>
      <c r="H44" s="2">
        <v>0</v>
      </c>
      <c r="I44" s="2">
        <v>2</v>
      </c>
      <c r="J44" s="2"/>
      <c r="K44" s="2">
        <v>1</v>
      </c>
      <c r="L44" s="2">
        <v>2</v>
      </c>
      <c r="M44" s="2">
        <v>0</v>
      </c>
      <c r="N44" s="2"/>
    </row>
    <row r="45" spans="2:14" ht="12.75">
      <c r="B45" s="3">
        <v>13</v>
      </c>
      <c r="C45" s="16" t="s">
        <v>65</v>
      </c>
      <c r="D45" s="17" t="s">
        <v>24</v>
      </c>
      <c r="E45" s="9">
        <f t="shared" si="3"/>
        <v>50</v>
      </c>
      <c r="F45" s="2">
        <f t="shared" si="4"/>
        <v>3</v>
      </c>
      <c r="G45" s="2">
        <f t="shared" si="5"/>
        <v>6</v>
      </c>
      <c r="H45" s="2">
        <v>2</v>
      </c>
      <c r="I45" s="2"/>
      <c r="J45" s="2"/>
      <c r="K45" s="2"/>
      <c r="L45" s="2">
        <v>1</v>
      </c>
      <c r="M45" s="2">
        <v>0</v>
      </c>
      <c r="N45" s="2"/>
    </row>
    <row r="46" spans="2:14" ht="12.75">
      <c r="B46" s="3">
        <v>14</v>
      </c>
      <c r="C46" s="16" t="s">
        <v>58</v>
      </c>
      <c r="D46" s="17" t="s">
        <v>43</v>
      </c>
      <c r="E46" s="9">
        <f t="shared" si="3"/>
        <v>41.66666666666667</v>
      </c>
      <c r="F46" s="2">
        <f t="shared" si="4"/>
        <v>5</v>
      </c>
      <c r="G46" s="2">
        <f t="shared" si="5"/>
        <v>12</v>
      </c>
      <c r="H46" s="2">
        <v>2</v>
      </c>
      <c r="I46" s="2">
        <v>1</v>
      </c>
      <c r="J46" s="2"/>
      <c r="K46" s="2">
        <v>1</v>
      </c>
      <c r="L46" s="2">
        <v>0</v>
      </c>
      <c r="M46" s="2">
        <v>1</v>
      </c>
      <c r="N46" s="2">
        <v>0</v>
      </c>
    </row>
    <row r="47" spans="2:14" ht="12.75">
      <c r="B47" s="3">
        <v>15</v>
      </c>
      <c r="C47" s="16" t="s">
        <v>57</v>
      </c>
      <c r="D47" s="17" t="s">
        <v>43</v>
      </c>
      <c r="E47" s="9">
        <f t="shared" si="3"/>
        <v>41.66666666666667</v>
      </c>
      <c r="F47" s="2">
        <f t="shared" si="4"/>
        <v>5</v>
      </c>
      <c r="G47" s="2">
        <f t="shared" si="5"/>
        <v>12</v>
      </c>
      <c r="H47" s="2">
        <v>1</v>
      </c>
      <c r="I47" s="2">
        <v>1</v>
      </c>
      <c r="J47" s="2"/>
      <c r="K47" s="2">
        <v>1</v>
      </c>
      <c r="L47" s="2">
        <v>0</v>
      </c>
      <c r="M47" s="2">
        <v>1</v>
      </c>
      <c r="N47" s="2">
        <v>1</v>
      </c>
    </row>
    <row r="48" spans="2:14" ht="12.75">
      <c r="B48" s="3">
        <v>16</v>
      </c>
      <c r="C48" s="16" t="s">
        <v>87</v>
      </c>
      <c r="D48" s="17" t="s">
        <v>19</v>
      </c>
      <c r="E48" s="9">
        <f t="shared" si="3"/>
        <v>41.66666666666667</v>
      </c>
      <c r="F48" s="2">
        <f t="shared" si="4"/>
        <v>5</v>
      </c>
      <c r="G48" s="2">
        <f t="shared" si="5"/>
        <v>12</v>
      </c>
      <c r="H48" s="2">
        <v>0</v>
      </c>
      <c r="I48" s="2">
        <v>0</v>
      </c>
      <c r="J48" s="2">
        <v>2</v>
      </c>
      <c r="K48" s="2">
        <v>1</v>
      </c>
      <c r="L48" s="2"/>
      <c r="M48" s="2">
        <v>1</v>
      </c>
      <c r="N48" s="2">
        <v>1</v>
      </c>
    </row>
    <row r="49" spans="2:14" ht="12.75">
      <c r="B49" s="3">
        <v>17</v>
      </c>
      <c r="C49" s="16" t="s">
        <v>90</v>
      </c>
      <c r="D49" s="17" t="s">
        <v>23</v>
      </c>
      <c r="E49" s="9">
        <f t="shared" si="3"/>
        <v>40</v>
      </c>
      <c r="F49" s="2">
        <f t="shared" si="4"/>
        <v>4</v>
      </c>
      <c r="G49" s="2">
        <f t="shared" si="5"/>
        <v>10</v>
      </c>
      <c r="H49" s="2">
        <v>1</v>
      </c>
      <c r="I49" s="2">
        <v>1</v>
      </c>
      <c r="J49" s="2">
        <v>1</v>
      </c>
      <c r="K49" s="2"/>
      <c r="L49" s="2">
        <v>1</v>
      </c>
      <c r="M49" s="2"/>
      <c r="N49" s="2">
        <v>0</v>
      </c>
    </row>
    <row r="50" spans="2:14" ht="12.75">
      <c r="B50" s="3">
        <v>18</v>
      </c>
      <c r="C50" s="20" t="s">
        <v>54</v>
      </c>
      <c r="D50" s="17" t="s">
        <v>41</v>
      </c>
      <c r="E50" s="9">
        <f t="shared" si="3"/>
        <v>30</v>
      </c>
      <c r="F50" s="2">
        <f t="shared" si="4"/>
        <v>3</v>
      </c>
      <c r="G50" s="2">
        <f t="shared" si="5"/>
        <v>10</v>
      </c>
      <c r="H50" s="2"/>
      <c r="I50" s="2">
        <v>1</v>
      </c>
      <c r="J50" s="2">
        <v>2</v>
      </c>
      <c r="K50" s="2"/>
      <c r="L50" s="2">
        <v>0</v>
      </c>
      <c r="M50" s="2">
        <v>0</v>
      </c>
      <c r="N50" s="2">
        <v>0</v>
      </c>
    </row>
    <row r="51" spans="2:14" ht="12.75">
      <c r="B51" s="3">
        <v>19</v>
      </c>
      <c r="C51" s="16" t="s">
        <v>89</v>
      </c>
      <c r="D51" s="17" t="s">
        <v>17</v>
      </c>
      <c r="E51" s="9">
        <f t="shared" si="3"/>
        <v>16.666666666666664</v>
      </c>
      <c r="F51" s="2">
        <f t="shared" si="4"/>
        <v>1</v>
      </c>
      <c r="G51" s="2">
        <f t="shared" si="5"/>
        <v>6</v>
      </c>
      <c r="H51" s="2"/>
      <c r="I51" s="2">
        <v>1</v>
      </c>
      <c r="J51" s="2"/>
      <c r="K51" s="2"/>
      <c r="L51" s="2">
        <v>0</v>
      </c>
      <c r="M51" s="2">
        <v>0</v>
      </c>
      <c r="N51" s="2"/>
    </row>
    <row r="52" spans="2:14" ht="12.75">
      <c r="B52" s="3">
        <v>20</v>
      </c>
      <c r="C52" s="16" t="s">
        <v>68</v>
      </c>
      <c r="D52" s="17" t="s">
        <v>23</v>
      </c>
      <c r="E52" s="9">
        <f t="shared" si="3"/>
        <v>8.333333333333332</v>
      </c>
      <c r="F52" s="2">
        <f t="shared" si="4"/>
        <v>1</v>
      </c>
      <c r="G52" s="2">
        <f t="shared" si="5"/>
        <v>12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/>
      <c r="N52" s="2">
        <v>0</v>
      </c>
    </row>
    <row r="53" ht="12.75"/>
    <row r="54" spans="2:15" ht="12.75">
      <c r="B54" s="26" t="s">
        <v>11</v>
      </c>
      <c r="C54" s="26"/>
      <c r="D54" s="10"/>
      <c r="E54" s="6"/>
      <c r="F54" s="6"/>
      <c r="G54" s="6"/>
      <c r="H54" s="26" t="s">
        <v>3</v>
      </c>
      <c r="I54" s="33"/>
      <c r="J54" s="33"/>
      <c r="K54" s="33"/>
      <c r="L54" s="33"/>
      <c r="O54" s="1"/>
    </row>
    <row r="55" spans="2:15" ht="12.75">
      <c r="B55" s="4" t="s">
        <v>4</v>
      </c>
      <c r="C55" s="13" t="s">
        <v>8</v>
      </c>
      <c r="D55" s="4" t="s">
        <v>0</v>
      </c>
      <c r="E55" s="4" t="s">
        <v>5</v>
      </c>
      <c r="F55" s="4" t="s">
        <v>7</v>
      </c>
      <c r="G55" s="4" t="s">
        <v>6</v>
      </c>
      <c r="H55" s="4">
        <v>1</v>
      </c>
      <c r="I55" s="4">
        <v>2</v>
      </c>
      <c r="J55" s="4">
        <v>3</v>
      </c>
      <c r="K55" s="4">
        <v>4</v>
      </c>
      <c r="L55" s="4">
        <v>5</v>
      </c>
      <c r="O55" s="1"/>
    </row>
    <row r="56" spans="2:15" ht="12.75">
      <c r="B56" s="3">
        <v>1</v>
      </c>
      <c r="C56" s="16" t="s">
        <v>93</v>
      </c>
      <c r="D56" s="17" t="s">
        <v>86</v>
      </c>
      <c r="E56" s="9">
        <f aca="true" t="shared" si="6" ref="E56:E76">F56/G56*100</f>
        <v>90</v>
      </c>
      <c r="F56" s="2">
        <f>SUM(H56:L56)</f>
        <v>9</v>
      </c>
      <c r="G56" s="2">
        <f>COUNT(H56:L56)*2</f>
        <v>10</v>
      </c>
      <c r="H56" s="2">
        <v>2</v>
      </c>
      <c r="I56" s="2">
        <v>2</v>
      </c>
      <c r="J56" s="2">
        <v>2</v>
      </c>
      <c r="K56" s="2">
        <v>2</v>
      </c>
      <c r="L56" s="2">
        <v>1</v>
      </c>
      <c r="O56" s="1"/>
    </row>
    <row r="57" spans="2:15" ht="12.75">
      <c r="B57" s="3">
        <v>2</v>
      </c>
      <c r="C57" s="16" t="s">
        <v>76</v>
      </c>
      <c r="D57" s="17" t="s">
        <v>45</v>
      </c>
      <c r="E57" s="9">
        <f t="shared" si="6"/>
        <v>90</v>
      </c>
      <c r="F57" s="2">
        <f>SUM(H57:L57)</f>
        <v>9</v>
      </c>
      <c r="G57" s="2">
        <f>COUNT(H57:L57)*2</f>
        <v>10</v>
      </c>
      <c r="H57" s="2">
        <v>2</v>
      </c>
      <c r="I57" s="2">
        <v>1</v>
      </c>
      <c r="J57" s="2">
        <v>2</v>
      </c>
      <c r="K57" s="2">
        <v>2</v>
      </c>
      <c r="L57" s="2">
        <v>2</v>
      </c>
      <c r="O57" s="1"/>
    </row>
    <row r="58" spans="2:15" ht="12.75">
      <c r="B58" s="3">
        <v>3</v>
      </c>
      <c r="C58" s="16" t="s">
        <v>74</v>
      </c>
      <c r="D58" s="17" t="s">
        <v>84</v>
      </c>
      <c r="E58" s="9">
        <f t="shared" si="6"/>
        <v>80</v>
      </c>
      <c r="F58" s="2">
        <f>SUM(H58:L58)</f>
        <v>8</v>
      </c>
      <c r="G58" s="2">
        <f>COUNT(H58:L58)*2</f>
        <v>10</v>
      </c>
      <c r="H58" s="2">
        <v>2</v>
      </c>
      <c r="I58" s="2">
        <v>2</v>
      </c>
      <c r="J58" s="2">
        <v>1</v>
      </c>
      <c r="K58" s="2">
        <v>1</v>
      </c>
      <c r="L58" s="2">
        <v>2</v>
      </c>
      <c r="O58" s="1"/>
    </row>
    <row r="59" spans="2:15" ht="12.75">
      <c r="B59" s="3">
        <v>4</v>
      </c>
      <c r="C59" s="16" t="s">
        <v>82</v>
      </c>
      <c r="D59" s="17" t="s">
        <v>84</v>
      </c>
      <c r="E59" s="9">
        <f t="shared" si="6"/>
        <v>70</v>
      </c>
      <c r="F59" s="2">
        <f>SUM(H59:L59)</f>
        <v>7</v>
      </c>
      <c r="G59" s="2">
        <f>COUNT(H59:L59)*2</f>
        <v>10</v>
      </c>
      <c r="H59" s="2">
        <v>1</v>
      </c>
      <c r="I59" s="2">
        <v>2</v>
      </c>
      <c r="J59" s="2">
        <v>1</v>
      </c>
      <c r="K59" s="2">
        <v>1</v>
      </c>
      <c r="L59" s="2">
        <v>2</v>
      </c>
      <c r="O59" s="1"/>
    </row>
    <row r="60" spans="2:15" ht="12.75">
      <c r="B60" s="3">
        <v>5</v>
      </c>
      <c r="C60" s="16" t="s">
        <v>77</v>
      </c>
      <c r="D60" s="17" t="s">
        <v>86</v>
      </c>
      <c r="E60" s="9">
        <f t="shared" si="6"/>
        <v>62.5</v>
      </c>
      <c r="F60" s="2">
        <f>SUM(H60:L60)</f>
        <v>5</v>
      </c>
      <c r="G60" s="2">
        <f>COUNT(H60:L60)*2</f>
        <v>8</v>
      </c>
      <c r="H60" s="2">
        <v>2</v>
      </c>
      <c r="I60" s="2">
        <v>1</v>
      </c>
      <c r="J60" s="2"/>
      <c r="K60" s="2">
        <v>1</v>
      </c>
      <c r="L60" s="2">
        <v>1</v>
      </c>
      <c r="O60" s="1"/>
    </row>
    <row r="61" spans="2:15" ht="12.75">
      <c r="B61" s="3">
        <v>6</v>
      </c>
      <c r="C61" s="16" t="s">
        <v>59</v>
      </c>
      <c r="D61" s="17" t="s">
        <v>44</v>
      </c>
      <c r="E61" s="9">
        <f t="shared" si="6"/>
        <v>62.5</v>
      </c>
      <c r="F61" s="2">
        <f>SUM(H61:L61)</f>
        <v>5</v>
      </c>
      <c r="G61" s="2">
        <f>COUNT(H61:L61)*2</f>
        <v>8</v>
      </c>
      <c r="H61" s="2">
        <v>1</v>
      </c>
      <c r="I61" s="2">
        <v>2</v>
      </c>
      <c r="J61" s="2"/>
      <c r="K61" s="2">
        <v>1</v>
      </c>
      <c r="L61" s="2">
        <v>1</v>
      </c>
      <c r="O61" s="1"/>
    </row>
    <row r="62" spans="2:15" ht="12.75">
      <c r="B62" s="3">
        <v>7</v>
      </c>
      <c r="C62" s="16" t="s">
        <v>97</v>
      </c>
      <c r="D62" s="17" t="s">
        <v>20</v>
      </c>
      <c r="E62" s="9">
        <f t="shared" si="6"/>
        <v>62.5</v>
      </c>
      <c r="F62" s="2">
        <f>SUM(H62:L62)</f>
        <v>5</v>
      </c>
      <c r="G62" s="2">
        <f>COUNT(H62:L62)*2</f>
        <v>8</v>
      </c>
      <c r="H62" s="2">
        <v>1</v>
      </c>
      <c r="I62" s="2">
        <v>2</v>
      </c>
      <c r="J62" s="2">
        <v>1</v>
      </c>
      <c r="K62" s="2">
        <v>1</v>
      </c>
      <c r="L62" s="2"/>
      <c r="O62" s="1"/>
    </row>
    <row r="63" spans="2:15" ht="12.75">
      <c r="B63" s="3">
        <v>8</v>
      </c>
      <c r="C63" s="24" t="s">
        <v>99</v>
      </c>
      <c r="D63" s="17" t="s">
        <v>85</v>
      </c>
      <c r="E63" s="9">
        <f t="shared" si="6"/>
        <v>60</v>
      </c>
      <c r="F63" s="2">
        <f>SUM(H63:L63)</f>
        <v>6</v>
      </c>
      <c r="G63" s="2">
        <f>COUNT(H63:L63)*2</f>
        <v>10</v>
      </c>
      <c r="H63" s="2">
        <v>1</v>
      </c>
      <c r="I63" s="2">
        <v>1</v>
      </c>
      <c r="J63" s="2">
        <v>2</v>
      </c>
      <c r="K63" s="2">
        <v>0</v>
      </c>
      <c r="L63" s="2">
        <v>2</v>
      </c>
      <c r="O63" s="1"/>
    </row>
    <row r="64" spans="2:15" ht="12.75">
      <c r="B64" s="3">
        <v>9</v>
      </c>
      <c r="C64" s="16" t="s">
        <v>81</v>
      </c>
      <c r="D64" s="17" t="s">
        <v>44</v>
      </c>
      <c r="E64" s="9">
        <f t="shared" si="6"/>
        <v>60</v>
      </c>
      <c r="F64" s="2">
        <f>SUM(H64:L64)</f>
        <v>6</v>
      </c>
      <c r="G64" s="2">
        <f>COUNT(H64:L64)*2</f>
        <v>10</v>
      </c>
      <c r="H64" s="2">
        <v>0</v>
      </c>
      <c r="I64" s="2">
        <v>1</v>
      </c>
      <c r="J64" s="2">
        <v>1</v>
      </c>
      <c r="K64" s="2">
        <v>2</v>
      </c>
      <c r="L64" s="2">
        <v>2</v>
      </c>
      <c r="O64" s="1"/>
    </row>
    <row r="65" spans="2:15" ht="12.75">
      <c r="B65" s="3">
        <v>10</v>
      </c>
      <c r="C65" s="16" t="s">
        <v>79</v>
      </c>
      <c r="D65" s="17" t="s">
        <v>84</v>
      </c>
      <c r="E65" s="9">
        <f t="shared" si="6"/>
        <v>50</v>
      </c>
      <c r="F65" s="2">
        <f>SUM(H65:L65)</f>
        <v>5</v>
      </c>
      <c r="G65" s="2">
        <f>COUNT(H65:L65)*2</f>
        <v>10</v>
      </c>
      <c r="H65" s="2">
        <v>1</v>
      </c>
      <c r="I65" s="2">
        <v>0</v>
      </c>
      <c r="J65" s="2">
        <v>1</v>
      </c>
      <c r="K65" s="2">
        <v>1</v>
      </c>
      <c r="L65" s="2">
        <v>2</v>
      </c>
      <c r="O65" s="1"/>
    </row>
    <row r="66" spans="2:15" ht="12.75">
      <c r="B66" s="3">
        <v>11</v>
      </c>
      <c r="C66" s="16" t="s">
        <v>100</v>
      </c>
      <c r="D66" s="17" t="s">
        <v>86</v>
      </c>
      <c r="E66" s="9">
        <f t="shared" si="6"/>
        <v>50</v>
      </c>
      <c r="F66" s="2">
        <f>SUM(H66:L66)</f>
        <v>3</v>
      </c>
      <c r="G66" s="2">
        <f>COUNT(H66:L66)*2</f>
        <v>6</v>
      </c>
      <c r="H66" s="2"/>
      <c r="I66" s="2">
        <v>0</v>
      </c>
      <c r="J66" s="2">
        <v>2</v>
      </c>
      <c r="K66" s="2"/>
      <c r="L66" s="2">
        <v>1</v>
      </c>
      <c r="O66" s="1"/>
    </row>
    <row r="67" spans="2:15" ht="12.75">
      <c r="B67" s="3">
        <v>12</v>
      </c>
      <c r="C67" s="16" t="s">
        <v>96</v>
      </c>
      <c r="D67" s="17" t="s">
        <v>20</v>
      </c>
      <c r="E67" s="9">
        <f t="shared" si="6"/>
        <v>50</v>
      </c>
      <c r="F67" s="2">
        <f>SUM(H67:L67)</f>
        <v>2</v>
      </c>
      <c r="G67" s="2">
        <f>COUNT(H67:L67)*2</f>
        <v>4</v>
      </c>
      <c r="H67" s="2"/>
      <c r="I67" s="2"/>
      <c r="J67" s="2">
        <v>2</v>
      </c>
      <c r="K67" s="2"/>
      <c r="L67" s="2">
        <v>0</v>
      </c>
      <c r="O67" s="1"/>
    </row>
    <row r="68" spans="2:15" ht="12.75">
      <c r="B68" s="3">
        <v>13</v>
      </c>
      <c r="C68" s="16" t="s">
        <v>60</v>
      </c>
      <c r="D68" s="17" t="s">
        <v>44</v>
      </c>
      <c r="E68" s="9">
        <f t="shared" si="6"/>
        <v>50</v>
      </c>
      <c r="F68" s="2">
        <f>SUM(H68:L68)</f>
        <v>2</v>
      </c>
      <c r="G68" s="2">
        <f>COUNT(H68:L68)*2</f>
        <v>4</v>
      </c>
      <c r="H68" s="2">
        <v>1</v>
      </c>
      <c r="I68" s="2"/>
      <c r="J68" s="2">
        <v>1</v>
      </c>
      <c r="K68" s="2"/>
      <c r="L68" s="2"/>
      <c r="O68" s="1"/>
    </row>
    <row r="69" spans="2:15" ht="12.75">
      <c r="B69" s="3">
        <v>14</v>
      </c>
      <c r="C69" s="16" t="s">
        <v>61</v>
      </c>
      <c r="D69" s="17" t="s">
        <v>45</v>
      </c>
      <c r="E69" s="9">
        <f t="shared" si="6"/>
        <v>40</v>
      </c>
      <c r="F69" s="2">
        <f>SUM(H69:L69)</f>
        <v>4</v>
      </c>
      <c r="G69" s="2">
        <f>COUNT(H69:L69)*2</f>
        <v>10</v>
      </c>
      <c r="H69" s="2">
        <v>1</v>
      </c>
      <c r="I69" s="2">
        <v>1</v>
      </c>
      <c r="J69" s="2">
        <v>1</v>
      </c>
      <c r="K69" s="2">
        <v>1</v>
      </c>
      <c r="L69" s="2">
        <v>0</v>
      </c>
      <c r="O69" s="1"/>
    </row>
    <row r="70" spans="2:15" ht="12.75">
      <c r="B70" s="3">
        <v>15</v>
      </c>
      <c r="C70" s="16" t="s">
        <v>91</v>
      </c>
      <c r="D70" s="17" t="s">
        <v>85</v>
      </c>
      <c r="E70" s="9">
        <f t="shared" si="6"/>
        <v>40</v>
      </c>
      <c r="F70" s="2">
        <f>SUM(H70:L70)</f>
        <v>4</v>
      </c>
      <c r="G70" s="2">
        <f>COUNT(H70:L70)*2</f>
        <v>10</v>
      </c>
      <c r="H70" s="2">
        <v>1</v>
      </c>
      <c r="I70" s="2">
        <v>1</v>
      </c>
      <c r="J70" s="2">
        <v>0</v>
      </c>
      <c r="K70" s="2">
        <v>1</v>
      </c>
      <c r="L70" s="2">
        <v>1</v>
      </c>
      <c r="O70" s="1"/>
    </row>
    <row r="71" spans="2:15" ht="12.75">
      <c r="B71" s="3">
        <v>16</v>
      </c>
      <c r="C71" s="16" t="s">
        <v>95</v>
      </c>
      <c r="D71" s="17" t="s">
        <v>20</v>
      </c>
      <c r="E71" s="9">
        <f t="shared" si="6"/>
        <v>37.5</v>
      </c>
      <c r="F71" s="2">
        <f>SUM(H71:L71)</f>
        <v>3</v>
      </c>
      <c r="G71" s="2">
        <f>COUNT(H71:L71)*2</f>
        <v>8</v>
      </c>
      <c r="H71" s="2"/>
      <c r="I71" s="2">
        <v>1</v>
      </c>
      <c r="J71" s="2">
        <v>1</v>
      </c>
      <c r="K71" s="2">
        <v>1</v>
      </c>
      <c r="L71" s="2">
        <v>0</v>
      </c>
      <c r="O71" s="1"/>
    </row>
    <row r="72" spans="2:15" ht="12.75">
      <c r="B72" s="3">
        <v>17</v>
      </c>
      <c r="C72" s="16" t="s">
        <v>101</v>
      </c>
      <c r="D72" s="17" t="s">
        <v>44</v>
      </c>
      <c r="E72" s="9">
        <f t="shared" si="6"/>
        <v>37.5</v>
      </c>
      <c r="F72" s="2">
        <f>SUM(H72:L72)</f>
        <v>3</v>
      </c>
      <c r="G72" s="2">
        <f>COUNT(H72:L72)*2</f>
        <v>8</v>
      </c>
      <c r="H72" s="2"/>
      <c r="I72" s="2">
        <v>0</v>
      </c>
      <c r="J72" s="2">
        <v>0</v>
      </c>
      <c r="K72" s="2">
        <v>2</v>
      </c>
      <c r="L72" s="2">
        <v>1</v>
      </c>
      <c r="O72" s="1"/>
    </row>
    <row r="73" spans="2:15" ht="12.75">
      <c r="B73" s="3">
        <v>18</v>
      </c>
      <c r="C73" s="16" t="s">
        <v>80</v>
      </c>
      <c r="D73" s="17" t="s">
        <v>86</v>
      </c>
      <c r="E73" s="9">
        <f t="shared" si="6"/>
        <v>25</v>
      </c>
      <c r="F73" s="2">
        <f>SUM(H73:L73)</f>
        <v>1</v>
      </c>
      <c r="G73" s="2">
        <f>COUNT(H73:L73)*2</f>
        <v>4</v>
      </c>
      <c r="H73" s="2">
        <v>1</v>
      </c>
      <c r="I73" s="2"/>
      <c r="J73" s="2">
        <v>0</v>
      </c>
      <c r="K73" s="2"/>
      <c r="L73" s="2"/>
      <c r="O73" s="1"/>
    </row>
    <row r="74" spans="2:15" ht="12.75">
      <c r="B74" s="3">
        <v>19</v>
      </c>
      <c r="C74" s="16" t="s">
        <v>75</v>
      </c>
      <c r="D74" s="17" t="s">
        <v>45</v>
      </c>
      <c r="E74" s="9">
        <f t="shared" si="6"/>
        <v>20</v>
      </c>
      <c r="F74" s="2">
        <f>SUM(H74:L74)</f>
        <v>2</v>
      </c>
      <c r="G74" s="2">
        <f>COUNT(H74:L74)*2</f>
        <v>10</v>
      </c>
      <c r="H74" s="2">
        <v>1</v>
      </c>
      <c r="I74" s="2">
        <v>1</v>
      </c>
      <c r="J74" s="2">
        <v>0</v>
      </c>
      <c r="K74" s="2">
        <v>0</v>
      </c>
      <c r="L74" s="2">
        <v>0</v>
      </c>
      <c r="O74" s="1"/>
    </row>
    <row r="75" spans="2:15" ht="12.75">
      <c r="B75" s="3">
        <v>20</v>
      </c>
      <c r="C75" s="16" t="s">
        <v>94</v>
      </c>
      <c r="D75" s="17" t="s">
        <v>20</v>
      </c>
      <c r="E75" s="9">
        <f t="shared" si="6"/>
        <v>16.666666666666664</v>
      </c>
      <c r="F75" s="2">
        <f>SUM(H75:L75)</f>
        <v>1</v>
      </c>
      <c r="G75" s="2">
        <f>COUNT(H75:L75)*2</f>
        <v>6</v>
      </c>
      <c r="H75" s="2"/>
      <c r="I75" s="2">
        <v>0</v>
      </c>
      <c r="J75" s="2"/>
      <c r="K75" s="2">
        <v>1</v>
      </c>
      <c r="L75" s="2">
        <v>0</v>
      </c>
      <c r="O75" s="1"/>
    </row>
    <row r="76" spans="2:15" ht="12.75">
      <c r="B76" s="3">
        <v>21</v>
      </c>
      <c r="C76" s="16" t="s">
        <v>92</v>
      </c>
      <c r="D76" s="17" t="s">
        <v>85</v>
      </c>
      <c r="E76" s="9">
        <f t="shared" si="6"/>
        <v>0</v>
      </c>
      <c r="F76" s="2">
        <f>SUM(H76:L76)</f>
        <v>0</v>
      </c>
      <c r="G76" s="2">
        <f>COUNT(H76:L76)*2</f>
        <v>2</v>
      </c>
      <c r="H76" s="2">
        <v>0</v>
      </c>
      <c r="I76" s="2"/>
      <c r="J76" s="2"/>
      <c r="K76" s="2"/>
      <c r="L76" s="2"/>
      <c r="O76" s="1"/>
    </row>
    <row r="77" ht="12.75">
      <c r="O77" s="1"/>
    </row>
    <row r="78" ht="12.75">
      <c r="O78" s="1"/>
    </row>
    <row r="79" ht="12.75">
      <c r="O79" s="1"/>
    </row>
    <row r="80" ht="12.75">
      <c r="O80" s="1"/>
    </row>
  </sheetData>
  <sheetProtection/>
  <mergeCells count="6">
    <mergeCell ref="B1:C1"/>
    <mergeCell ref="H1:N1"/>
    <mergeCell ref="B31:C31"/>
    <mergeCell ref="H31:N31"/>
    <mergeCell ref="B54:C54"/>
    <mergeCell ref="H54:L5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7" r:id="rId3"/>
  <headerFooter alignWithMargins="0">
    <oddHeader>&amp;L&amp;"Arial,Bold"&amp;12Individual Results&amp;C&amp;"Arial,Bold"&amp;12 2022 East Auckland Primary &amp; Intermediate team competition
Pakuranga Community Hall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2023-09-13T22:29:26Z</cp:lastPrinted>
  <dcterms:created xsi:type="dcterms:W3CDTF">2004-05-05T10:46:11Z</dcterms:created>
  <dcterms:modified xsi:type="dcterms:W3CDTF">2023-09-14T06:37:58Z</dcterms:modified>
  <cp:category/>
  <cp:version/>
  <cp:contentType/>
  <cp:contentStatus/>
</cp:coreProperties>
</file>