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Thu_3.45pm_Team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  <sheet name="A1_Grade_TeamPts" sheetId="7" r:id="rId7"/>
    <sheet name="A1_Grade_Ind%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5" authorId="0">
      <text>
        <r>
          <rPr>
            <b/>
            <sz val="8"/>
            <rFont val="Tahoma"/>
            <family val="2"/>
          </rPr>
          <t>Total Games Played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71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1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10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00" authorId="0">
      <text>
        <r>
          <rPr>
            <b/>
            <sz val="8"/>
            <rFont val="Tahoma"/>
            <family val="2"/>
          </rPr>
          <t>Total Games Played</t>
        </r>
      </text>
    </comment>
    <comment ref="F141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41" authorId="0">
      <text>
        <r>
          <rPr>
            <b/>
            <sz val="8"/>
            <rFont val="Tahoma"/>
            <family val="2"/>
          </rPr>
          <t>Total Games Played</t>
        </r>
      </text>
    </comment>
    <comment ref="F185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85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F3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3" authorId="0">
      <text>
        <r>
          <rPr>
            <b/>
            <sz val="8"/>
            <rFont val="Tahoma"/>
            <family val="2"/>
          </rPr>
          <t>Total Games Played</t>
        </r>
      </text>
    </comment>
    <comment ref="F7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74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8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<sst xmlns="http://schemas.openxmlformats.org/spreadsheetml/2006/main" count="1102" uniqueCount="527">
  <si>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</si>
  <si>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</si>
  <si>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</si>
  <si>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</si>
  <si>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</si>
  <si>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</si>
  <si>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</si>
  <si>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</si>
  <si>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</si>
  <si>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</si>
  <si>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</si>
  <si>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A2 GRADE</t>
  </si>
  <si>
    <t>C1 GRADE</t>
  </si>
  <si>
    <t>C2 GRADE</t>
  </si>
  <si>
    <t>Winner M1</t>
  </si>
  <si>
    <t>Winner M4</t>
  </si>
  <si>
    <t>Winner M2</t>
  </si>
  <si>
    <t>Winner M3</t>
  </si>
  <si>
    <t>Winner Semi 1</t>
  </si>
  <si>
    <t>Winner Semi 2</t>
  </si>
  <si>
    <t>Loser M1</t>
  </si>
  <si>
    <t>Loser M4</t>
  </si>
  <si>
    <t>Loser M3</t>
  </si>
  <si>
    <t>Loser M2</t>
  </si>
  <si>
    <t>Winner Consolation Semi 1</t>
  </si>
  <si>
    <t>Winner Consolation Semi 2</t>
  </si>
  <si>
    <t>Knockout competition winner</t>
  </si>
  <si>
    <t>Position 6</t>
  </si>
  <si>
    <t>Position 5</t>
  </si>
  <si>
    <t>Position 2</t>
  </si>
  <si>
    <t>Loser Semi 1</t>
  </si>
  <si>
    <t>Loser Semi 2</t>
  </si>
  <si>
    <t>Position 3</t>
  </si>
  <si>
    <t>Position 4</t>
  </si>
  <si>
    <t>Loser Consolation Semi 1</t>
  </si>
  <si>
    <t>Loser Consolation Semi 2</t>
  </si>
  <si>
    <t>Position 7</t>
  </si>
  <si>
    <t>Position 8</t>
  </si>
  <si>
    <t>Final placings</t>
  </si>
  <si>
    <t>EGGS 2</t>
  </si>
  <si>
    <t>Liston B1</t>
  </si>
  <si>
    <t>AGS 12</t>
  </si>
  <si>
    <t>AGS 13</t>
  </si>
  <si>
    <t>AGS 15</t>
  </si>
  <si>
    <t>AGS 17</t>
  </si>
  <si>
    <t>AGS 14</t>
  </si>
  <si>
    <t>EGGS 4</t>
  </si>
  <si>
    <t>EGGS 5</t>
  </si>
  <si>
    <t>EGGS 3</t>
  </si>
  <si>
    <t>AGS 18</t>
  </si>
  <si>
    <t>AGS 19</t>
  </si>
  <si>
    <t>AGS 20</t>
  </si>
  <si>
    <t>EGGS 6</t>
  </si>
  <si>
    <t>EGGS 7</t>
  </si>
  <si>
    <t>AGS 23</t>
  </si>
  <si>
    <t>EGGS 8</t>
  </si>
  <si>
    <t>EGGS 9</t>
  </si>
  <si>
    <t>D1 GRADE</t>
  </si>
  <si>
    <t>AGS 24</t>
  </si>
  <si>
    <t>Pakuranga 2</t>
  </si>
  <si>
    <t>Macleans 3</t>
  </si>
  <si>
    <t>Rutherford 1</t>
  </si>
  <si>
    <t>EGGS 1</t>
  </si>
  <si>
    <t>Macleans 4</t>
  </si>
  <si>
    <t>Macleans 5</t>
  </si>
  <si>
    <t>Pakuranga 3</t>
  </si>
  <si>
    <t>Lynfield 1</t>
  </si>
  <si>
    <t>Macleans 6</t>
  </si>
  <si>
    <t>AGS 5</t>
  </si>
  <si>
    <t>AGS 6</t>
  </si>
  <si>
    <t>Rutherford 2</t>
  </si>
  <si>
    <t>Rutherford 4</t>
  </si>
  <si>
    <t>AGS 1</t>
  </si>
  <si>
    <t>AGS 3</t>
  </si>
  <si>
    <t>AGS 2</t>
  </si>
  <si>
    <t>SKC 1</t>
  </si>
  <si>
    <t>Macleans 2</t>
  </si>
  <si>
    <t>Pakuranga 1</t>
  </si>
  <si>
    <t>Macleans 1</t>
  </si>
  <si>
    <t>GOLDSMITH, Oliver</t>
  </si>
  <si>
    <t>NGU, Nicholas</t>
  </si>
  <si>
    <t>Selwyn 1</t>
  </si>
  <si>
    <t>OMBAO, Mico</t>
  </si>
  <si>
    <t>CHITTINAPPILLY, Charles</t>
  </si>
  <si>
    <t>ANG, Alphaeus</t>
  </si>
  <si>
    <t>CHEN, Joshua</t>
  </si>
  <si>
    <t>GRIFFITHS, Logan</t>
  </si>
  <si>
    <t>WONG, Jonathan</t>
  </si>
  <si>
    <t>CUNNINGHAM, Oscar</t>
  </si>
  <si>
    <t>GUO, Drason</t>
  </si>
  <si>
    <t>SPEAKMAN, James</t>
  </si>
  <si>
    <t>ANDERSON, Victor</t>
  </si>
  <si>
    <t>ANG, Conrad</t>
  </si>
  <si>
    <t>MAINS, Max</t>
  </si>
  <si>
    <t>BORICH, Reon</t>
  </si>
  <si>
    <t>QIU, Leo</t>
  </si>
  <si>
    <t>CHEN, Alex</t>
  </si>
  <si>
    <t>TAN, Darren</t>
  </si>
  <si>
    <t>GU, Max</t>
  </si>
  <si>
    <t>CHEN, Rachel</t>
  </si>
  <si>
    <t>QIAN, Benton</t>
  </si>
  <si>
    <t>SPEAKMAN, Josh</t>
  </si>
  <si>
    <t>JIANG, Leo</t>
  </si>
  <si>
    <t>LIAO, Kenny</t>
  </si>
  <si>
    <t>XU, Haozhe</t>
  </si>
  <si>
    <t>D'SOUZA, Leander</t>
  </si>
  <si>
    <t>CASTELLANOS, Andres</t>
  </si>
  <si>
    <t>MEDEL, Allen</t>
  </si>
  <si>
    <t>JERMYN, Samantha</t>
  </si>
  <si>
    <t>WANG, Joyce</t>
  </si>
  <si>
    <t>YOUNG, Joyce</t>
  </si>
  <si>
    <t>CARVALHO, Andre</t>
  </si>
  <si>
    <t>CHO, Soomin</t>
  </si>
  <si>
    <t>MEANATA-TUIFUA, Matthew</t>
  </si>
  <si>
    <t>CHIEW, Bethel</t>
  </si>
  <si>
    <t>WU, Selena</t>
  </si>
  <si>
    <t>LUO, Jessica</t>
  </si>
  <si>
    <t>KNIGHT, Amy</t>
  </si>
  <si>
    <t>PRASAD, Hamish</t>
  </si>
  <si>
    <t>DANAO, Charles</t>
  </si>
  <si>
    <t>HART, Conrad</t>
  </si>
  <si>
    <t>WANG, Angela</t>
  </si>
  <si>
    <t>SAUNDERS, Ben</t>
  </si>
  <si>
    <t>RANEY, Ronit</t>
  </si>
  <si>
    <t>KIM, Kelly</t>
  </si>
  <si>
    <t>SO, Carissa</t>
  </si>
  <si>
    <t>ZHANG, Nancy</t>
  </si>
  <si>
    <t>LI, Jonathan</t>
  </si>
  <si>
    <t>ZHAN, Judd</t>
  </si>
  <si>
    <t>CHANG, Franky</t>
  </si>
  <si>
    <t>KINOSHITA, Shuji</t>
  </si>
  <si>
    <t>WU, Daniel</t>
  </si>
  <si>
    <t>CHAK, Jason</t>
  </si>
  <si>
    <t>SIDNAM, Jared</t>
  </si>
  <si>
    <t>KIM, Fred</t>
  </si>
  <si>
    <t>NGUYEN, James</t>
  </si>
  <si>
    <t>CHEN, Jacky</t>
  </si>
  <si>
    <t>WU, George</t>
  </si>
  <si>
    <t>VILLASENOR, Pablo</t>
  </si>
  <si>
    <t>MASEFIELD, Leon</t>
  </si>
  <si>
    <t>CHAN, Andy</t>
  </si>
  <si>
    <t>JACKSON-MEE, Campbell</t>
  </si>
  <si>
    <t>LIN, Lucy</t>
  </si>
  <si>
    <t>LOW, Sophie</t>
  </si>
  <si>
    <t>HAMADA-ZHU, Austin</t>
  </si>
  <si>
    <t>MI, Yi Chao</t>
  </si>
  <si>
    <t>MENG, Kaiwen</t>
  </si>
  <si>
    <t>MANNING, Josh</t>
  </si>
  <si>
    <t>HUANG, Ricky</t>
  </si>
  <si>
    <t>AGS 27</t>
  </si>
  <si>
    <t>AGS 31</t>
  </si>
  <si>
    <t>Glendowie 1</t>
  </si>
  <si>
    <t>St Peter's 1</t>
  </si>
  <si>
    <t>AGS 26</t>
  </si>
  <si>
    <t>AGS 29</t>
  </si>
  <si>
    <t>AGS 28</t>
  </si>
  <si>
    <t>Glendowie 2</t>
  </si>
  <si>
    <t>AGS 33</t>
  </si>
  <si>
    <t>St Peter's 2</t>
  </si>
  <si>
    <t>Glendowie 3</t>
  </si>
  <si>
    <t>St Peter's 4</t>
  </si>
  <si>
    <t>St Peter's 3</t>
  </si>
  <si>
    <t>AGS 36</t>
  </si>
  <si>
    <t>St Peter's 6</t>
  </si>
  <si>
    <t>St Peter's 5</t>
  </si>
  <si>
    <t>St Peter's 7</t>
  </si>
  <si>
    <t>St Cuthbert's Green</t>
  </si>
  <si>
    <t>AGS 35</t>
  </si>
  <si>
    <t>A3 GRADE</t>
  </si>
  <si>
    <t>Rutherford 6</t>
  </si>
  <si>
    <t>Rutherford 5</t>
  </si>
  <si>
    <t>LIU, Owen</t>
  </si>
  <si>
    <t>KOWALSKI, Sebastian</t>
  </si>
  <si>
    <t>MISCHLER, Anton</t>
  </si>
  <si>
    <t>YOUNG, Matthew</t>
  </si>
  <si>
    <t>ZHANG, Jacky</t>
  </si>
  <si>
    <t>TIAN, Arikarin</t>
  </si>
  <si>
    <t>PATAJAC, Marco</t>
  </si>
  <si>
    <t>VEATUPU, Soane</t>
  </si>
  <si>
    <t>PUNSAKNLOHAI, Pun</t>
  </si>
  <si>
    <t>DING, Kelly</t>
  </si>
  <si>
    <t>HSU, Danny</t>
  </si>
  <si>
    <t>YANG, Cheng-Zhen</t>
  </si>
  <si>
    <t>LU, Yu</t>
  </si>
  <si>
    <t>WANG, Yanxiong</t>
  </si>
  <si>
    <t>VILLANUEVA, Lance</t>
  </si>
  <si>
    <t>TUNNICLIFFE, Tom</t>
  </si>
  <si>
    <t>LI, Alice</t>
  </si>
  <si>
    <t>PRINT, Rowan</t>
  </si>
  <si>
    <t>QIANYANG, Jerry</t>
  </si>
  <si>
    <t>HE, Zheng Yang</t>
  </si>
  <si>
    <t>ZHU, Hongkai</t>
  </si>
  <si>
    <t>SIOW, Emily</t>
  </si>
  <si>
    <t>JERMYN, Els</t>
  </si>
  <si>
    <t>HENRY, Allegra</t>
  </si>
  <si>
    <t>KATAMAT, Asiya</t>
  </si>
  <si>
    <t>DAVIES, Drew</t>
  </si>
  <si>
    <t>FERNANDEZ, Riko</t>
  </si>
  <si>
    <t>PARK, Yebin</t>
  </si>
  <si>
    <t>ZHANG, Cici</t>
  </si>
  <si>
    <t>SINGH, Anish</t>
  </si>
  <si>
    <t>WEI, Xi Ziang</t>
  </si>
  <si>
    <t>WANG, Haowei</t>
  </si>
  <si>
    <t>WU, Hugo</t>
  </si>
  <si>
    <t>WU, Tian Yuan</t>
  </si>
  <si>
    <t>WANG, Lin Tao</t>
  </si>
  <si>
    <t>XIAO, Ruiheng</t>
  </si>
  <si>
    <t>MCCARTHY, Jackson</t>
  </si>
  <si>
    <t>VU, Kevin</t>
  </si>
  <si>
    <t>AVERELL, Justin</t>
  </si>
  <si>
    <t>KAUFMANN, Ryan</t>
  </si>
  <si>
    <t>XU, Nathan</t>
  </si>
  <si>
    <t>CHENG, Zhi Ying</t>
  </si>
  <si>
    <t>WU, Blaine</t>
  </si>
  <si>
    <t>OKADA, Jeremy</t>
  </si>
  <si>
    <t>WEN, Rui</t>
  </si>
  <si>
    <t>LIU, Jessica</t>
  </si>
  <si>
    <t>HE, Reuben</t>
  </si>
  <si>
    <t>WU, Kelly</t>
  </si>
  <si>
    <t>JIANG, Jerry</t>
  </si>
  <si>
    <t>YU, Yunge</t>
  </si>
  <si>
    <t>HUANG, Alvin</t>
  </si>
  <si>
    <t>TIAN, Yatai</t>
  </si>
  <si>
    <t>LO, Heymans</t>
  </si>
  <si>
    <t>WANG, Ray</t>
  </si>
  <si>
    <t>ZHENG, Anthony</t>
  </si>
  <si>
    <t>YE, Nicholas</t>
  </si>
  <si>
    <t>ZHU, Joshua</t>
  </si>
  <si>
    <t>HUANG, Tony</t>
  </si>
  <si>
    <t>YIN, Yuxin</t>
  </si>
  <si>
    <t>ZHOU, Xin Yu</t>
  </si>
  <si>
    <t>WEN, Samson</t>
  </si>
  <si>
    <t>KIM, Min</t>
  </si>
  <si>
    <t>HUGGINS, Jay</t>
  </si>
  <si>
    <t>DENNERLY, Luke</t>
  </si>
  <si>
    <t>CHRISTENSEN, Forester</t>
  </si>
  <si>
    <t>PRINT, William</t>
  </si>
  <si>
    <t>DEVEREUX-BARNES, Sam</t>
  </si>
  <si>
    <t>HUANG, Luke</t>
  </si>
  <si>
    <t>CHAN, Jonny</t>
  </si>
  <si>
    <t>Placing</t>
  </si>
  <si>
    <t>3rd August, 2018</t>
  </si>
  <si>
    <t>10th August, 2018</t>
  </si>
  <si>
    <t>17th August, 2018</t>
  </si>
  <si>
    <t>CHEN, Jack</t>
  </si>
  <si>
    <t>ZHANG, Joseph</t>
  </si>
  <si>
    <t>Papatoetoe 1</t>
  </si>
  <si>
    <t>SIVILAY, Jason</t>
  </si>
  <si>
    <t>THAMMAVONGSA, Jaiden</t>
  </si>
  <si>
    <t>BDSC 1</t>
  </si>
  <si>
    <t>A1 Grade Knockout competition</t>
  </si>
  <si>
    <t>A1 GRADE</t>
  </si>
  <si>
    <t>Liston A</t>
  </si>
  <si>
    <t>ACG Parnell A1</t>
  </si>
  <si>
    <t>Edgewater 1</t>
  </si>
  <si>
    <t>AGS 22</t>
  </si>
  <si>
    <t>Rutherford 8</t>
  </si>
  <si>
    <t>Rutherford 7</t>
  </si>
  <si>
    <t>C1 Grade Final Placings</t>
  </si>
  <si>
    <t>UM, Shiyun</t>
  </si>
  <si>
    <t>SHA, Hao</t>
  </si>
  <si>
    <t>LAM, Jocelyn</t>
  </si>
  <si>
    <t>XU, Henry</t>
  </si>
  <si>
    <t>XU, Jason</t>
  </si>
  <si>
    <t xml:space="preserve">LOW, Sunny </t>
  </si>
  <si>
    <t>MAGATOGIA, Connor</t>
  </si>
  <si>
    <t>NATANA, Malachi</t>
  </si>
  <si>
    <t>YOOLEK, Gofpy</t>
  </si>
  <si>
    <t>GEORGE, Leo</t>
  </si>
  <si>
    <t>NING, Cathy</t>
  </si>
  <si>
    <t xml:space="preserve">CHEN, Kevin </t>
  </si>
  <si>
    <t>KHOO, Ernest</t>
  </si>
  <si>
    <t>XU, David</t>
  </si>
  <si>
    <t>KOSHY, Jordan</t>
  </si>
  <si>
    <t>OKI, Soshi</t>
  </si>
  <si>
    <t>RATNAYAKE, Pemith</t>
  </si>
  <si>
    <t>QUACH, Benjamin</t>
  </si>
  <si>
    <t>LARKING, Alex</t>
  </si>
  <si>
    <t>HUGGINS, Danielle</t>
  </si>
  <si>
    <t>TAN, Brandan</t>
  </si>
  <si>
    <t>CHENG, Annie</t>
  </si>
  <si>
    <t>JAMNADAS, Jaanvi</t>
  </si>
  <si>
    <t>LOWE, Ann</t>
  </si>
  <si>
    <t>ADZIERSKI, Antonio</t>
  </si>
  <si>
    <t>BENNIE, Todd John</t>
  </si>
  <si>
    <t>EDMONDS, Daniel Jon</t>
  </si>
  <si>
    <t>YANG, Eric Jong Won</t>
  </si>
  <si>
    <t>GURUNATHAN, Prasan</t>
  </si>
  <si>
    <t>MILNE, Josh</t>
  </si>
  <si>
    <t>MATHEWS, Ocearn</t>
  </si>
  <si>
    <t>STANTON, Ryan</t>
  </si>
  <si>
    <t>Play-off</t>
  </si>
  <si>
    <t>C1 GRADE - GROUP A</t>
  </si>
  <si>
    <t>C1 GRADE - GROUP B</t>
  </si>
  <si>
    <t>Dilworth Green</t>
  </si>
  <si>
    <t>One Tree Hill 1</t>
  </si>
  <si>
    <t>Dilworth Red</t>
  </si>
  <si>
    <t>One Tree Hill 3</t>
  </si>
  <si>
    <t>AGS 34</t>
  </si>
  <si>
    <t>Mt Albert 1</t>
  </si>
  <si>
    <t>Dilworth Black</t>
  </si>
  <si>
    <t>One Tree Hill 2</t>
  </si>
  <si>
    <t>One Tree Hill 4</t>
  </si>
  <si>
    <t>Dilworth White</t>
  </si>
  <si>
    <t>LAI, Nigel</t>
  </si>
  <si>
    <t>LIU, Fangfei</t>
  </si>
  <si>
    <t>SUN, Harrison</t>
  </si>
  <si>
    <t>XU, Muchan</t>
  </si>
  <si>
    <t>LAU, Jonathan</t>
  </si>
  <si>
    <t>MYSOLLA, Michael</t>
  </si>
  <si>
    <t>TEIXEIRA, Lucas</t>
  </si>
  <si>
    <t>LEE, Jae Chan</t>
  </si>
  <si>
    <t>NG, Cameron</t>
  </si>
  <si>
    <t>RICHARDS, Oscar</t>
  </si>
  <si>
    <t>AGS 4</t>
  </si>
  <si>
    <t>AGS 9</t>
  </si>
  <si>
    <t>ACG Parnell B2</t>
  </si>
  <si>
    <t>Liston B2</t>
  </si>
  <si>
    <t>ACG Parnell B3</t>
  </si>
  <si>
    <t>AGS 21</t>
  </si>
  <si>
    <t>AGS 10</t>
  </si>
  <si>
    <t>AGS 8</t>
  </si>
  <si>
    <t>ACG Parnell B4</t>
  </si>
  <si>
    <t>Liston B3</t>
  </si>
  <si>
    <t>Massey 1</t>
  </si>
  <si>
    <t>B3 GRADE</t>
  </si>
  <si>
    <t>Baradene 1</t>
  </si>
  <si>
    <t>St Cuthbert's Pink</t>
  </si>
  <si>
    <t>St Cuthbert's Silver</t>
  </si>
  <si>
    <t>AGS 16</t>
  </si>
  <si>
    <t>YAP, Gabriel</t>
  </si>
  <si>
    <t>NARAYAN, Rishabh</t>
  </si>
  <si>
    <t>ZHU, Jackie</t>
  </si>
  <si>
    <t>KIM, Siwoo</t>
  </si>
  <si>
    <t>CHONG, Yik</t>
  </si>
  <si>
    <t>ZHANG, Enoch</t>
  </si>
  <si>
    <t>WONG, Kelvin</t>
  </si>
  <si>
    <t>PHAM, Minh</t>
  </si>
  <si>
    <t>WU, Songlin</t>
  </si>
  <si>
    <t>YOON, Sung Joon</t>
  </si>
  <si>
    <t>PARK, Josh</t>
  </si>
  <si>
    <t>CHOY, Dylan</t>
  </si>
  <si>
    <t>THATATHOMA, Nonthawat</t>
  </si>
  <si>
    <t>KITTILAKKANANON, Non</t>
  </si>
  <si>
    <t>WANG, Jax</t>
  </si>
  <si>
    <t>HOU, Yechen</t>
  </si>
  <si>
    <t>LEE, Hyeonseep</t>
  </si>
  <si>
    <t>YANG, Justin</t>
  </si>
  <si>
    <t>ZHOU, Jiazhi</t>
  </si>
  <si>
    <t>ZHANG, Xuhan</t>
  </si>
  <si>
    <t>YE, Ron</t>
  </si>
  <si>
    <t>YIN, Amos</t>
  </si>
  <si>
    <t>PARKER, Peter</t>
  </si>
  <si>
    <t>MARTINSON, Jayden</t>
  </si>
  <si>
    <t>ARTHUR, Ben</t>
  </si>
  <si>
    <t>LUO, Henry</t>
  </si>
  <si>
    <t>CUSI, Nathan</t>
  </si>
  <si>
    <t>ANG, Declan</t>
  </si>
  <si>
    <t>LIANG, Martin</t>
  </si>
  <si>
    <t>LIANG, Henry</t>
  </si>
  <si>
    <t>KO, Monica</t>
  </si>
  <si>
    <t>ZHU, Bilin</t>
  </si>
  <si>
    <t>YUNG, Carlie</t>
  </si>
  <si>
    <t>SLIMO, Olivia</t>
  </si>
  <si>
    <t>BRAJKOVICH, Milla</t>
  </si>
  <si>
    <t>BRAJKOVICH, Anna</t>
  </si>
  <si>
    <t>LE, Quan</t>
  </si>
  <si>
    <t>FRENCH, Evan</t>
  </si>
  <si>
    <t>SEN, Noel</t>
  </si>
  <si>
    <t>LIU, Chanze</t>
  </si>
  <si>
    <t>MCARDLE, Callum</t>
  </si>
  <si>
    <t>ZHOU, Emily</t>
  </si>
  <si>
    <t>GAN, May</t>
  </si>
  <si>
    <t>ENG, Andrea</t>
  </si>
  <si>
    <t>AOKI, Haruka</t>
  </si>
  <si>
    <t>QIAO, Ella</t>
  </si>
  <si>
    <t>PERRY, Sophie</t>
  </si>
  <si>
    <t>LEE, Amber</t>
  </si>
  <si>
    <t>ERHARD, Heidi</t>
  </si>
  <si>
    <t>WU, Jia Hao</t>
  </si>
  <si>
    <t>ZHANG, Raissa</t>
  </si>
  <si>
    <t>KIJPAISANANURAK, Jasmine</t>
  </si>
  <si>
    <t>ZHU, Zheng Tao</t>
  </si>
  <si>
    <t>SEMORI, Taiga</t>
  </si>
  <si>
    <t>LIM, Nathan</t>
  </si>
  <si>
    <t>LEE, Jae Sung</t>
  </si>
  <si>
    <t>CHEN, Terry</t>
  </si>
  <si>
    <t>SIMONS, Oscar</t>
  </si>
  <si>
    <t>RONG, Harris</t>
  </si>
  <si>
    <t>COUSINS-BAXTER, Seaton</t>
  </si>
  <si>
    <t>GEEKIYANAGE, Chanuk</t>
  </si>
  <si>
    <t>QIN, Nicole</t>
  </si>
  <si>
    <t>NGAN, Michelle</t>
  </si>
  <si>
    <t>KIM, Kyubeen</t>
  </si>
  <si>
    <t>CHU, Corliss</t>
  </si>
  <si>
    <t>NAM, Ye-Jin</t>
  </si>
  <si>
    <t>LEE, Nicholas</t>
  </si>
  <si>
    <t>LEE, Harrison</t>
  </si>
  <si>
    <t>CHAN, Jarrod</t>
  </si>
  <si>
    <t>DANBY, Connor</t>
  </si>
  <si>
    <t>WU, Fiona</t>
  </si>
  <si>
    <t>HUANG, Rosie</t>
  </si>
  <si>
    <t>FU, Tina</t>
  </si>
  <si>
    <t>MA, Lydia</t>
  </si>
  <si>
    <t>LU, Tianling</t>
  </si>
  <si>
    <t>LANGLEY, Dayna</t>
  </si>
  <si>
    <t>YANG, Sydney</t>
  </si>
  <si>
    <t>QIN, Felicia</t>
  </si>
  <si>
    <t>LIANG, Grace</t>
  </si>
  <si>
    <t>CHEN, Elva</t>
  </si>
  <si>
    <t>St Cuthbert's Blue</t>
  </si>
  <si>
    <t>STONE, Gavin</t>
  </si>
  <si>
    <t>Teao</t>
  </si>
  <si>
    <t>Matt</t>
  </si>
  <si>
    <t>David</t>
  </si>
  <si>
    <t>Nivar</t>
  </si>
  <si>
    <t>Jono</t>
  </si>
  <si>
    <t>Moses</t>
  </si>
  <si>
    <t>Adrian</t>
  </si>
  <si>
    <t>Niuvaai</t>
  </si>
  <si>
    <t>GUPHILL, Ariana</t>
  </si>
  <si>
    <t>BUTCHER, Jenna</t>
  </si>
  <si>
    <t>Hierro</t>
  </si>
  <si>
    <t>AGS35</t>
  </si>
  <si>
    <t>Zach</t>
  </si>
  <si>
    <t>Matthew</t>
  </si>
  <si>
    <t>Josef</t>
  </si>
  <si>
    <t>Mackenzie</t>
  </si>
  <si>
    <t>Gary</t>
  </si>
  <si>
    <t>Samir</t>
  </si>
  <si>
    <t>Martin</t>
  </si>
  <si>
    <t>Jeroen</t>
  </si>
  <si>
    <t>Xiaofeng</t>
  </si>
  <si>
    <t>Luke</t>
  </si>
  <si>
    <t>Jamieson</t>
  </si>
  <si>
    <t>Kelly</t>
  </si>
  <si>
    <t>Jerry</t>
  </si>
  <si>
    <t>Nirau</t>
  </si>
  <si>
    <t>LIU, Tony</t>
  </si>
  <si>
    <t>CRASTO, Allastair</t>
  </si>
  <si>
    <t>Austin</t>
  </si>
  <si>
    <t>Joshua</t>
  </si>
  <si>
    <t>CHIPLIN, Frank</t>
  </si>
  <si>
    <t>HALL, Joshua</t>
  </si>
  <si>
    <t>GREENWOOD, Lucas</t>
  </si>
  <si>
    <t>GREYSON, Neal</t>
  </si>
  <si>
    <t>DUAN, Clifford</t>
  </si>
  <si>
    <t>B / C GRADE</t>
  </si>
  <si>
    <t>BDSC 2</t>
  </si>
  <si>
    <t>BDSC 3</t>
  </si>
  <si>
    <t>CHEN, Annie</t>
  </si>
  <si>
    <t>YIP, Ethan</t>
  </si>
  <si>
    <t>LUI, Anton</t>
  </si>
  <si>
    <t>LOH, Amelia</t>
  </si>
  <si>
    <t>WONG, Eugene</t>
  </si>
  <si>
    <t>WONG, Boss</t>
  </si>
  <si>
    <t>KIM, Daniel</t>
  </si>
  <si>
    <t>St Cuthbert's White</t>
  </si>
  <si>
    <t>CHAM, Ella</t>
  </si>
  <si>
    <t>LEE, Aadah</t>
  </si>
  <si>
    <t>YU, Jenia</t>
  </si>
  <si>
    <t>St Cuthbert's Orange</t>
  </si>
  <si>
    <t>St Cuthbert's Black</t>
  </si>
  <si>
    <t>YU, Charmaine</t>
  </si>
  <si>
    <t>LONG, Carry</t>
  </si>
  <si>
    <t>QIU, Katy</t>
  </si>
  <si>
    <t>CHEN, Oris</t>
  </si>
  <si>
    <t>JONES, Phoebe</t>
  </si>
  <si>
    <t>FONG, Felcia</t>
  </si>
  <si>
    <t>Bye</t>
  </si>
  <si>
    <t>P, Tony</t>
  </si>
  <si>
    <t xml:space="preserve">Evan </t>
  </si>
  <si>
    <t>Liam</t>
  </si>
  <si>
    <t>Nivah</t>
  </si>
  <si>
    <t>Alan</t>
  </si>
  <si>
    <t>ZHOU, Ken</t>
  </si>
  <si>
    <t>Tim</t>
  </si>
  <si>
    <t>`0</t>
  </si>
  <si>
    <t>Emma</t>
  </si>
  <si>
    <t>St Cuthberts Pink</t>
  </si>
  <si>
    <t>Allen</t>
  </si>
  <si>
    <t>Corun</t>
  </si>
  <si>
    <t>St Peters 7</t>
  </si>
  <si>
    <t>Daniel</t>
  </si>
  <si>
    <t>Josh</t>
  </si>
  <si>
    <t>Stella</t>
  </si>
  <si>
    <t>Lynfield 4</t>
  </si>
  <si>
    <t>Eve</t>
  </si>
  <si>
    <t>Ginny</t>
  </si>
  <si>
    <t>Nicholas</t>
  </si>
  <si>
    <t>Thomas</t>
  </si>
  <si>
    <t xml:space="preserve">SUN, Jack </t>
  </si>
  <si>
    <t>Tomasi</t>
  </si>
  <si>
    <t>LEENG, Kaiwen</t>
  </si>
  <si>
    <t xml:space="preserve"> </t>
  </si>
  <si>
    <t>LINO, Lulu</t>
  </si>
  <si>
    <t>Baiden</t>
  </si>
  <si>
    <t>WANG, Bill</t>
  </si>
  <si>
    <t>Salis</t>
  </si>
  <si>
    <t>Freda</t>
  </si>
  <si>
    <t>Siale</t>
  </si>
  <si>
    <t>Dillworth Red</t>
  </si>
  <si>
    <t>Amara</t>
  </si>
  <si>
    <t>YIN, Kevin</t>
  </si>
  <si>
    <t>GUO, David</t>
  </si>
  <si>
    <t>Loman, Pablo</t>
  </si>
  <si>
    <t>MEDALLA, Tyrell</t>
  </si>
  <si>
    <t>Mos</t>
  </si>
  <si>
    <t>Franco</t>
  </si>
  <si>
    <t>Harrison</t>
  </si>
  <si>
    <t>Jarrod</t>
  </si>
  <si>
    <t>Dicky</t>
  </si>
  <si>
    <t>Ishan</t>
  </si>
  <si>
    <t>Terenui</t>
  </si>
  <si>
    <t>Mana</t>
  </si>
  <si>
    <t>Sri</t>
  </si>
  <si>
    <t>Enoch</t>
  </si>
  <si>
    <t>Lucas</t>
  </si>
  <si>
    <t>Frank</t>
  </si>
  <si>
    <t>Yiachao</t>
  </si>
  <si>
    <t>Charlie</t>
  </si>
  <si>
    <t>CAN, Thomas</t>
  </si>
  <si>
    <t>TIAN, Sam</t>
  </si>
  <si>
    <t>PAN, Sam</t>
  </si>
  <si>
    <t>TAO, JT</t>
  </si>
  <si>
    <t>BRAHMBHAFT, Jay</t>
  </si>
  <si>
    <t>HUANG, Sonny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</si>
</sst>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d/m/yy"/>
    <numFmt numFmtId="178" formatCode="yyyy\-mm\-dd;@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57" applyFont="1" applyBorder="1" applyProtection="1">
      <alignment/>
      <protection locked="0"/>
    </xf>
    <xf numFmtId="0" fontId="0" fillId="0" borderId="10" xfId="57" applyBorder="1" applyProtection="1">
      <alignment/>
      <protection locked="0"/>
    </xf>
    <xf numFmtId="0" fontId="0" fillId="0" borderId="0" xfId="57" applyProtection="1">
      <alignment/>
      <protection locked="0"/>
    </xf>
    <xf numFmtId="0" fontId="0" fillId="0" borderId="0" xfId="57" applyFill="1" applyProtection="1">
      <alignment/>
      <protection locked="0"/>
    </xf>
    <xf numFmtId="0" fontId="0" fillId="0" borderId="10" xfId="57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4" xfId="0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6.421875" style="8" bestFit="1" customWidth="1"/>
    <col min="4" max="4" width="6.57421875" style="1" bestFit="1" customWidth="1"/>
    <col min="5" max="5" width="5.421875" style="1" bestFit="1" customWidth="1"/>
    <col min="6" max="10" width="4.28125" style="1" customWidth="1"/>
    <col min="11" max="12" width="7.140625" style="0" bestFit="1" customWidth="1"/>
    <col min="13" max="13" width="6.28125" style="0" customWidth="1"/>
    <col min="14" max="14" width="20.00390625" style="0" customWidth="1"/>
    <col min="15" max="15" width="8.8515625" style="0" customWidth="1"/>
  </cols>
  <sheetData>
    <row r="1" spans="2:15" ht="12.75">
      <c r="B1" s="47" t="s">
        <v>292</v>
      </c>
      <c r="C1" s="47"/>
      <c r="F1" s="47" t="s">
        <v>3</v>
      </c>
      <c r="G1" s="47"/>
      <c r="H1" s="47"/>
      <c r="I1" s="47"/>
      <c r="J1" s="47"/>
      <c r="K1" s="48"/>
      <c r="L1" s="48"/>
      <c r="N1" s="47" t="s">
        <v>258</v>
      </c>
      <c r="O1" s="47"/>
    </row>
    <row r="2" spans="2:15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N2" s="5" t="s">
        <v>0</v>
      </c>
      <c r="O2" s="5" t="s">
        <v>240</v>
      </c>
    </row>
    <row r="3" spans="2:15" ht="12.75">
      <c r="B3" s="6">
        <v>1</v>
      </c>
      <c r="C3" s="42" t="s">
        <v>295</v>
      </c>
      <c r="D3" s="2">
        <f aca="true" t="shared" si="0" ref="D3:D8">SUM(F3:L3)</f>
        <v>29</v>
      </c>
      <c r="E3" s="2">
        <f aca="true" t="shared" si="1" ref="E3:E8">COUNTIF(F3:L3,"&gt;=4")</f>
        <v>4</v>
      </c>
      <c r="F3" s="14">
        <v>7</v>
      </c>
      <c r="G3" s="14">
        <v>7</v>
      </c>
      <c r="H3" s="2">
        <v>3</v>
      </c>
      <c r="I3" s="2">
        <v>5</v>
      </c>
      <c r="J3" s="2">
        <v>7</v>
      </c>
      <c r="K3" s="14" t="s">
        <v>291</v>
      </c>
      <c r="L3" s="14" t="s">
        <v>291</v>
      </c>
      <c r="N3" s="43" t="s">
        <v>295</v>
      </c>
      <c r="O3" s="2">
        <v>1</v>
      </c>
    </row>
    <row r="4" spans="2:15" ht="12.75">
      <c r="B4" s="6">
        <v>2</v>
      </c>
      <c r="C4" s="42" t="s">
        <v>296</v>
      </c>
      <c r="D4" s="2">
        <f t="shared" si="0"/>
        <v>28</v>
      </c>
      <c r="E4" s="2">
        <f t="shared" si="1"/>
        <v>4</v>
      </c>
      <c r="F4" s="14">
        <v>6</v>
      </c>
      <c r="G4" s="14">
        <v>7</v>
      </c>
      <c r="H4" s="2">
        <v>6</v>
      </c>
      <c r="I4" s="2">
        <v>2</v>
      </c>
      <c r="J4" s="2">
        <v>7</v>
      </c>
      <c r="K4" s="14" t="s">
        <v>291</v>
      </c>
      <c r="L4" s="14" t="s">
        <v>291</v>
      </c>
      <c r="N4" s="43" t="s">
        <v>296</v>
      </c>
      <c r="O4" s="2">
        <v>2</v>
      </c>
    </row>
    <row r="5" spans="2:15" ht="12.75">
      <c r="B5" s="6">
        <v>3</v>
      </c>
      <c r="C5" s="42" t="s">
        <v>167</v>
      </c>
      <c r="D5" s="2">
        <f t="shared" si="0"/>
        <v>19</v>
      </c>
      <c r="E5" s="2">
        <f t="shared" si="1"/>
        <v>3</v>
      </c>
      <c r="F5" s="14">
        <v>5</v>
      </c>
      <c r="G5" s="14">
        <v>3</v>
      </c>
      <c r="H5" s="2">
        <v>4</v>
      </c>
      <c r="I5" s="2">
        <v>7</v>
      </c>
      <c r="J5" s="2">
        <v>0</v>
      </c>
      <c r="K5" s="14" t="s">
        <v>291</v>
      </c>
      <c r="L5" s="14" t="s">
        <v>291</v>
      </c>
      <c r="N5" s="43" t="s">
        <v>300</v>
      </c>
      <c r="O5" s="2">
        <v>3</v>
      </c>
    </row>
    <row r="6" spans="2:15" ht="12.75">
      <c r="B6" s="6">
        <v>4</v>
      </c>
      <c r="C6" s="42" t="s">
        <v>297</v>
      </c>
      <c r="D6" s="2">
        <f t="shared" si="0"/>
        <v>18</v>
      </c>
      <c r="E6" s="2">
        <f t="shared" si="1"/>
        <v>3</v>
      </c>
      <c r="F6" s="14">
        <v>1</v>
      </c>
      <c r="G6" s="14">
        <v>4</v>
      </c>
      <c r="H6" s="2">
        <v>7</v>
      </c>
      <c r="I6" s="2">
        <v>6</v>
      </c>
      <c r="J6" s="2">
        <v>0</v>
      </c>
      <c r="K6" s="14" t="s">
        <v>291</v>
      </c>
      <c r="L6" s="14" t="s">
        <v>291</v>
      </c>
      <c r="N6" s="43" t="s">
        <v>157</v>
      </c>
      <c r="O6" s="2">
        <v>4</v>
      </c>
    </row>
    <row r="7" spans="2:15" ht="12.75">
      <c r="B7" s="6">
        <v>5</v>
      </c>
      <c r="C7" s="42" t="s">
        <v>298</v>
      </c>
      <c r="D7" s="2">
        <f t="shared" si="0"/>
        <v>11</v>
      </c>
      <c r="E7" s="2">
        <f t="shared" si="1"/>
        <v>1</v>
      </c>
      <c r="F7" s="14">
        <v>2</v>
      </c>
      <c r="G7" s="14">
        <v>0</v>
      </c>
      <c r="H7" s="2">
        <v>1</v>
      </c>
      <c r="I7" s="2">
        <v>1</v>
      </c>
      <c r="J7" s="2">
        <v>7</v>
      </c>
      <c r="K7" s="14" t="s">
        <v>291</v>
      </c>
      <c r="L7" s="14" t="s">
        <v>291</v>
      </c>
      <c r="N7" s="43" t="s">
        <v>297</v>
      </c>
      <c r="O7" s="2">
        <v>5</v>
      </c>
    </row>
    <row r="8" spans="2:15" ht="12.75">
      <c r="B8" s="6">
        <v>6</v>
      </c>
      <c r="C8" s="46" t="s">
        <v>469</v>
      </c>
      <c r="D8" s="2">
        <f t="shared" si="0"/>
        <v>0</v>
      </c>
      <c r="E8" s="2">
        <f t="shared" si="1"/>
        <v>0</v>
      </c>
      <c r="F8" s="14">
        <v>0</v>
      </c>
      <c r="G8" s="14">
        <v>0</v>
      </c>
      <c r="H8" s="2">
        <v>0</v>
      </c>
      <c r="I8" s="2">
        <v>0</v>
      </c>
      <c r="J8" s="2">
        <v>0</v>
      </c>
      <c r="K8" s="14" t="s">
        <v>291</v>
      </c>
      <c r="L8" s="14" t="s">
        <v>291</v>
      </c>
      <c r="N8" s="43" t="s">
        <v>167</v>
      </c>
      <c r="O8" s="2">
        <v>6</v>
      </c>
    </row>
    <row r="9" spans="14:15" ht="12.75">
      <c r="N9" s="43" t="s">
        <v>299</v>
      </c>
      <c r="O9" s="2">
        <v>7</v>
      </c>
    </row>
    <row r="10" spans="2:15" ht="12.75">
      <c r="B10" s="47" t="s">
        <v>293</v>
      </c>
      <c r="C10" s="47"/>
      <c r="F10" s="47" t="s">
        <v>3</v>
      </c>
      <c r="G10" s="47"/>
      <c r="H10" s="47"/>
      <c r="I10" s="47"/>
      <c r="J10" s="47"/>
      <c r="K10" s="48"/>
      <c r="L10" s="48"/>
      <c r="N10" s="43" t="s">
        <v>301</v>
      </c>
      <c r="O10" s="2">
        <v>8</v>
      </c>
    </row>
    <row r="11" spans="2:15" ht="12.75">
      <c r="B11" s="5" t="s">
        <v>6</v>
      </c>
      <c r="C11" s="9" t="s">
        <v>0</v>
      </c>
      <c r="D11" s="5" t="s">
        <v>1</v>
      </c>
      <c r="E11" s="5" t="s">
        <v>2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L11" s="5">
        <v>7</v>
      </c>
      <c r="N11" s="43" t="s">
        <v>303</v>
      </c>
      <c r="O11" s="2">
        <v>9</v>
      </c>
    </row>
    <row r="12" spans="2:15" ht="12.75">
      <c r="B12" s="6">
        <v>1</v>
      </c>
      <c r="C12" s="42" t="s">
        <v>157</v>
      </c>
      <c r="D12" s="2">
        <f aca="true" t="shared" si="2" ref="D12:D17">SUM(F12:L12)</f>
        <v>26</v>
      </c>
      <c r="E12" s="2">
        <f aca="true" t="shared" si="3" ref="E12:E17">COUNTIF(F12:L12,"&gt;=4")</f>
        <v>5</v>
      </c>
      <c r="F12" s="14">
        <v>6</v>
      </c>
      <c r="G12" s="14">
        <v>5</v>
      </c>
      <c r="H12" s="2">
        <v>4</v>
      </c>
      <c r="I12" s="2">
        <v>7</v>
      </c>
      <c r="J12" s="2">
        <v>4</v>
      </c>
      <c r="K12" s="14" t="s">
        <v>291</v>
      </c>
      <c r="L12" s="14" t="s">
        <v>291</v>
      </c>
      <c r="N12" s="43" t="s">
        <v>302</v>
      </c>
      <c r="O12" s="2">
        <v>10</v>
      </c>
    </row>
    <row r="13" spans="2:15" ht="12.75">
      <c r="B13" s="6">
        <v>2</v>
      </c>
      <c r="C13" s="42" t="s">
        <v>300</v>
      </c>
      <c r="D13" s="2">
        <f t="shared" si="2"/>
        <v>26</v>
      </c>
      <c r="E13" s="2">
        <f t="shared" si="3"/>
        <v>4</v>
      </c>
      <c r="F13" s="14">
        <v>6</v>
      </c>
      <c r="G13" s="14">
        <v>5</v>
      </c>
      <c r="H13" s="2">
        <v>6</v>
      </c>
      <c r="I13" s="2">
        <v>6</v>
      </c>
      <c r="J13" s="2">
        <v>3</v>
      </c>
      <c r="K13" s="14" t="s">
        <v>291</v>
      </c>
      <c r="L13" s="14" t="s">
        <v>291</v>
      </c>
      <c r="N13" s="43" t="s">
        <v>298</v>
      </c>
      <c r="O13" s="2">
        <v>11</v>
      </c>
    </row>
    <row r="14" spans="2:12" ht="12.75">
      <c r="B14" s="6">
        <v>3</v>
      </c>
      <c r="C14" s="42" t="s">
        <v>299</v>
      </c>
      <c r="D14" s="2">
        <f t="shared" si="2"/>
        <v>22</v>
      </c>
      <c r="E14" s="2">
        <f t="shared" si="3"/>
        <v>3</v>
      </c>
      <c r="F14" s="14">
        <v>1</v>
      </c>
      <c r="G14" s="14">
        <v>7</v>
      </c>
      <c r="H14" s="2">
        <v>3</v>
      </c>
      <c r="I14" s="2">
        <v>4</v>
      </c>
      <c r="J14" s="2">
        <v>7</v>
      </c>
      <c r="K14" s="14" t="s">
        <v>291</v>
      </c>
      <c r="L14" s="14" t="s">
        <v>291</v>
      </c>
    </row>
    <row r="15" spans="2:12" ht="12.75">
      <c r="B15" s="6">
        <v>4</v>
      </c>
      <c r="C15" s="42" t="s">
        <v>301</v>
      </c>
      <c r="D15" s="2">
        <f t="shared" si="2"/>
        <v>10</v>
      </c>
      <c r="E15" s="2">
        <f t="shared" si="3"/>
        <v>2</v>
      </c>
      <c r="F15" s="14">
        <v>1</v>
      </c>
      <c r="G15" s="14">
        <v>0</v>
      </c>
      <c r="H15" s="2">
        <v>4</v>
      </c>
      <c r="I15" s="2">
        <v>1</v>
      </c>
      <c r="J15" s="2">
        <v>4</v>
      </c>
      <c r="K15" s="14" t="s">
        <v>291</v>
      </c>
      <c r="L15" s="14" t="s">
        <v>291</v>
      </c>
    </row>
    <row r="16" spans="2:12" ht="12.75">
      <c r="B16" s="6">
        <v>5</v>
      </c>
      <c r="C16" s="42" t="s">
        <v>303</v>
      </c>
      <c r="D16" s="2">
        <f t="shared" si="2"/>
        <v>12</v>
      </c>
      <c r="E16" s="2">
        <f t="shared" si="3"/>
        <v>1</v>
      </c>
      <c r="F16" s="14">
        <v>7</v>
      </c>
      <c r="G16" s="14">
        <v>2</v>
      </c>
      <c r="H16" s="2">
        <v>3</v>
      </c>
      <c r="I16" s="2">
        <v>0</v>
      </c>
      <c r="J16" s="2">
        <v>0</v>
      </c>
      <c r="K16" s="14" t="s">
        <v>291</v>
      </c>
      <c r="L16" s="14" t="s">
        <v>291</v>
      </c>
    </row>
    <row r="17" spans="2:12" ht="12.75">
      <c r="B17" s="6">
        <v>6</v>
      </c>
      <c r="C17" s="42" t="s">
        <v>302</v>
      </c>
      <c r="D17" s="2">
        <f t="shared" si="2"/>
        <v>7</v>
      </c>
      <c r="E17" s="2">
        <f t="shared" si="3"/>
        <v>0</v>
      </c>
      <c r="F17" s="14">
        <v>0</v>
      </c>
      <c r="G17" s="14">
        <v>0</v>
      </c>
      <c r="H17" s="2">
        <v>1</v>
      </c>
      <c r="I17" s="2">
        <v>3</v>
      </c>
      <c r="J17" s="2">
        <v>3</v>
      </c>
      <c r="K17" s="14" t="s">
        <v>291</v>
      </c>
      <c r="L17" s="14" t="s">
        <v>291</v>
      </c>
    </row>
  </sheetData>
  <sheetProtection/>
  <mergeCells count="5">
    <mergeCell ref="N1:O1"/>
    <mergeCell ref="B1:C1"/>
    <mergeCell ref="F1:L1"/>
    <mergeCell ref="B10:C10"/>
    <mergeCell ref="F10:L1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&amp;L&amp;"Arial,Bold"&amp;12Early Spring Interschools&amp;C&amp;"Arial,Bold"&amp;12Team Points&amp;R&amp;"Arial,Bold"&amp;12Thursday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8.421875" style="8" bestFit="1" customWidth="1"/>
    <col min="4" max="4" width="19.0039062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2:14" s="7" customFormat="1" ht="12.75">
      <c r="B1" s="47" t="s">
        <v>12</v>
      </c>
      <c r="C1" s="47"/>
      <c r="D1" s="12"/>
      <c r="H1" s="47" t="s">
        <v>3</v>
      </c>
      <c r="I1" s="47"/>
      <c r="J1" s="47"/>
      <c r="K1" s="47"/>
      <c r="L1" s="47"/>
      <c r="M1" s="47"/>
      <c r="N1" s="47"/>
    </row>
    <row r="2" spans="2:14" s="7" customFormat="1" ht="12.75">
      <c r="B2" s="5" t="s">
        <v>6</v>
      </c>
      <c r="C2" s="13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42" t="s">
        <v>308</v>
      </c>
      <c r="D3" s="43" t="s">
        <v>299</v>
      </c>
      <c r="E3" s="11">
        <f>F3/G3*100</f>
        <v>100</v>
      </c>
      <c r="F3" s="2">
        <f>SUM(H3:N3)</f>
        <v>12</v>
      </c>
      <c r="G3" s="2">
        <f>COUNT(H3:N3)*2</f>
        <v>12</v>
      </c>
      <c r="H3" s="2"/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42" t="s">
        <v>419</v>
      </c>
      <c r="D4" s="43" t="s">
        <v>296</v>
      </c>
      <c r="E4" s="11">
        <f>F4/G4*100</f>
        <v>100</v>
      </c>
      <c r="F4" s="2">
        <f>SUM(H4:N4)</f>
        <v>6</v>
      </c>
      <c r="G4" s="2">
        <f>COUNT(H4:N4)*2</f>
        <v>6</v>
      </c>
      <c r="H4" s="2">
        <v>2</v>
      </c>
      <c r="I4" s="2">
        <v>2</v>
      </c>
      <c r="J4" s="2"/>
      <c r="K4" s="2"/>
      <c r="L4" s="2">
        <v>2</v>
      </c>
      <c r="M4" s="2"/>
      <c r="N4" s="2"/>
    </row>
    <row r="5" spans="2:14" ht="12.75">
      <c r="B5" s="3">
        <v>3</v>
      </c>
      <c r="C5" s="37" t="s">
        <v>272</v>
      </c>
      <c r="D5" s="41" t="s">
        <v>167</v>
      </c>
      <c r="E5" s="11">
        <f>F5/G5*100</f>
        <v>100</v>
      </c>
      <c r="F5" s="2">
        <f>SUM(H5:N5)</f>
        <v>6</v>
      </c>
      <c r="G5" s="2">
        <f>COUNT(H5:N5)*2</f>
        <v>6</v>
      </c>
      <c r="H5" s="2"/>
      <c r="I5" s="2"/>
      <c r="J5" s="2">
        <v>2</v>
      </c>
      <c r="K5" s="2">
        <v>2</v>
      </c>
      <c r="L5" s="2">
        <v>2</v>
      </c>
      <c r="M5" s="2"/>
      <c r="N5" s="2"/>
    </row>
    <row r="6" spans="2:14" ht="12.75">
      <c r="B6" s="3">
        <v>4</v>
      </c>
      <c r="C6" s="37" t="s">
        <v>500</v>
      </c>
      <c r="D6" s="41" t="s">
        <v>501</v>
      </c>
      <c r="E6" s="11">
        <f>F6/G6*100</f>
        <v>100</v>
      </c>
      <c r="F6" s="2">
        <f>SUM(H6:N6)</f>
        <v>4</v>
      </c>
      <c r="G6" s="2">
        <f>COUNT(H6:N6)*2</f>
        <v>4</v>
      </c>
      <c r="H6" s="2"/>
      <c r="I6" s="2"/>
      <c r="J6" s="2"/>
      <c r="K6" s="2">
        <v>2</v>
      </c>
      <c r="L6" s="2">
        <v>2</v>
      </c>
      <c r="M6" s="2"/>
      <c r="N6" s="2"/>
    </row>
    <row r="7" spans="2:14" ht="12.75">
      <c r="B7" s="3">
        <v>5</v>
      </c>
      <c r="C7" s="42" t="s">
        <v>311</v>
      </c>
      <c r="D7" s="43" t="s">
        <v>157</v>
      </c>
      <c r="E7" s="11">
        <f>F7/G7*100</f>
        <v>100</v>
      </c>
      <c r="F7" s="2">
        <f>SUM(H7:N7)</f>
        <v>2</v>
      </c>
      <c r="G7" s="2">
        <f>COUNT(H7:N7)*2</f>
        <v>2</v>
      </c>
      <c r="H7" s="2">
        <v>2</v>
      </c>
      <c r="I7" s="2"/>
      <c r="J7" s="2"/>
      <c r="K7" s="2"/>
      <c r="L7" s="2"/>
      <c r="M7" s="2"/>
      <c r="N7" s="2"/>
    </row>
    <row r="8" spans="2:14" ht="12.75">
      <c r="B8" s="3">
        <v>6</v>
      </c>
      <c r="C8" s="37" t="s">
        <v>493</v>
      </c>
      <c r="D8" s="41" t="s">
        <v>423</v>
      </c>
      <c r="E8" s="11">
        <f>F8/G8*100</f>
        <v>100</v>
      </c>
      <c r="F8" s="2">
        <f>SUM(H8:N8)</f>
        <v>2</v>
      </c>
      <c r="G8" s="2">
        <f>COUNT(H8:N8)*2</f>
        <v>2</v>
      </c>
      <c r="H8" s="2"/>
      <c r="I8" s="2"/>
      <c r="J8" s="2">
        <v>2</v>
      </c>
      <c r="K8" s="2"/>
      <c r="L8" s="2"/>
      <c r="M8" s="2"/>
      <c r="N8" s="2"/>
    </row>
    <row r="9" spans="2:14" ht="12.75">
      <c r="B9" s="3">
        <v>7</v>
      </c>
      <c r="C9" s="42" t="s">
        <v>424</v>
      </c>
      <c r="D9" s="43" t="s">
        <v>300</v>
      </c>
      <c r="E9" s="11">
        <f>F9/G9*100</f>
        <v>92.85714285714286</v>
      </c>
      <c r="F9" s="2">
        <f>SUM(H9:N9)</f>
        <v>13</v>
      </c>
      <c r="G9" s="2">
        <f>COUNT(H9:N9)*2</f>
        <v>14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1</v>
      </c>
      <c r="N9" s="2">
        <v>2</v>
      </c>
    </row>
    <row r="10" spans="2:14" ht="12.75">
      <c r="B10" s="3">
        <v>8</v>
      </c>
      <c r="C10" s="42" t="s">
        <v>492</v>
      </c>
      <c r="D10" s="43" t="s">
        <v>295</v>
      </c>
      <c r="E10" s="11">
        <f>F10/G10*100</f>
        <v>83.33333333333334</v>
      </c>
      <c r="F10" s="2">
        <f>SUM(H10:N10)</f>
        <v>10</v>
      </c>
      <c r="G10" s="2">
        <f>COUNT(H10:N10)*2</f>
        <v>12</v>
      </c>
      <c r="H10" s="2">
        <v>2</v>
      </c>
      <c r="I10" s="2">
        <v>2</v>
      </c>
      <c r="J10" s="2">
        <v>0</v>
      </c>
      <c r="K10" s="2">
        <v>2</v>
      </c>
      <c r="L10" s="2"/>
      <c r="M10" s="2">
        <v>2</v>
      </c>
      <c r="N10" s="2">
        <v>2</v>
      </c>
    </row>
    <row r="11" spans="2:14" ht="12.75">
      <c r="B11" s="3">
        <v>9</v>
      </c>
      <c r="C11" s="37" t="s">
        <v>502</v>
      </c>
      <c r="D11" s="41" t="s">
        <v>297</v>
      </c>
      <c r="E11" s="11">
        <f>F11/G11*100</f>
        <v>83.33333333333334</v>
      </c>
      <c r="F11" s="2">
        <f>SUM(H11:N11)</f>
        <v>5</v>
      </c>
      <c r="G11" s="2">
        <f>COUNT(H11:N11)*2</f>
        <v>6</v>
      </c>
      <c r="H11" s="2"/>
      <c r="I11" s="2"/>
      <c r="J11" s="2"/>
      <c r="K11" s="2">
        <v>2</v>
      </c>
      <c r="L11" s="2"/>
      <c r="M11" s="2">
        <v>1</v>
      </c>
      <c r="N11" s="2">
        <v>2</v>
      </c>
    </row>
    <row r="12" spans="2:14" ht="12.75">
      <c r="B12" s="3">
        <v>10</v>
      </c>
      <c r="C12" s="42" t="s">
        <v>313</v>
      </c>
      <c r="D12" s="43" t="s">
        <v>157</v>
      </c>
      <c r="E12" s="11">
        <f>F12/G12*100</f>
        <v>80</v>
      </c>
      <c r="F12" s="2">
        <f>SUM(H12:N12)</f>
        <v>8</v>
      </c>
      <c r="G12" s="2">
        <f>COUNT(H12:N12)*2</f>
        <v>10</v>
      </c>
      <c r="H12" s="2">
        <v>2</v>
      </c>
      <c r="I12" s="2">
        <v>2</v>
      </c>
      <c r="J12" s="2">
        <v>1</v>
      </c>
      <c r="K12" s="2">
        <v>2</v>
      </c>
      <c r="L12" s="2">
        <v>1</v>
      </c>
      <c r="M12" s="2"/>
      <c r="N12" s="2"/>
    </row>
    <row r="13" spans="2:14" ht="12.75">
      <c r="B13" s="3">
        <v>11</v>
      </c>
      <c r="C13" s="42" t="s">
        <v>425</v>
      </c>
      <c r="D13" s="43" t="s">
        <v>300</v>
      </c>
      <c r="E13" s="11">
        <f>F13/G13*100</f>
        <v>78.57142857142857</v>
      </c>
      <c r="F13" s="2">
        <f>SUM(H13:N13)</f>
        <v>11</v>
      </c>
      <c r="G13" s="2">
        <f>COUNT(H13:N13)*2</f>
        <v>14</v>
      </c>
      <c r="H13" s="2">
        <v>2</v>
      </c>
      <c r="I13" s="2">
        <v>2</v>
      </c>
      <c r="J13" s="2">
        <v>2</v>
      </c>
      <c r="K13" s="2">
        <v>2</v>
      </c>
      <c r="L13" s="2">
        <v>0</v>
      </c>
      <c r="M13" s="2">
        <v>1</v>
      </c>
      <c r="N13" s="2">
        <v>2</v>
      </c>
    </row>
    <row r="14" spans="2:14" ht="12.75">
      <c r="B14" s="3">
        <v>12</v>
      </c>
      <c r="C14" s="42" t="s">
        <v>418</v>
      </c>
      <c r="D14" s="43" t="s">
        <v>296</v>
      </c>
      <c r="E14" s="11">
        <f>F14/G14*100</f>
        <v>71.42857142857143</v>
      </c>
      <c r="F14" s="2">
        <f>SUM(H14:N14)</f>
        <v>10</v>
      </c>
      <c r="G14" s="2">
        <f>COUNT(H14:N14)*2</f>
        <v>14</v>
      </c>
      <c r="H14" s="2">
        <v>2</v>
      </c>
      <c r="I14" s="2">
        <v>2</v>
      </c>
      <c r="J14" s="2">
        <v>2</v>
      </c>
      <c r="K14" s="2">
        <v>0</v>
      </c>
      <c r="L14" s="2">
        <v>2</v>
      </c>
      <c r="M14" s="2">
        <v>2</v>
      </c>
      <c r="N14" s="2">
        <v>0</v>
      </c>
    </row>
    <row r="15" spans="2:14" ht="12.75">
      <c r="B15" s="3">
        <v>13</v>
      </c>
      <c r="C15" s="42" t="s">
        <v>417</v>
      </c>
      <c r="D15" s="43" t="s">
        <v>296</v>
      </c>
      <c r="E15" s="11">
        <f>F15/G15*100</f>
        <v>66.66666666666666</v>
      </c>
      <c r="F15" s="2">
        <f>SUM(H15:N15)</f>
        <v>8</v>
      </c>
      <c r="G15" s="2">
        <f>COUNT(H15:N15)*2</f>
        <v>12</v>
      </c>
      <c r="H15" s="2">
        <v>1</v>
      </c>
      <c r="I15" s="2">
        <v>2</v>
      </c>
      <c r="J15" s="2">
        <v>2</v>
      </c>
      <c r="K15" s="2">
        <v>0</v>
      </c>
      <c r="L15" s="2"/>
      <c r="M15" s="2">
        <v>2</v>
      </c>
      <c r="N15" s="2">
        <v>1</v>
      </c>
    </row>
    <row r="16" spans="2:14" ht="12.75">
      <c r="B16" s="3">
        <v>14</v>
      </c>
      <c r="C16" s="42" t="s">
        <v>426</v>
      </c>
      <c r="D16" s="43" t="s">
        <v>300</v>
      </c>
      <c r="E16" s="11">
        <f>F16/G16*100</f>
        <v>66.66666666666666</v>
      </c>
      <c r="F16" s="2">
        <f>SUM(H16:N16)</f>
        <v>8</v>
      </c>
      <c r="G16" s="2">
        <f>COUNT(H16:N16)*2</f>
        <v>12</v>
      </c>
      <c r="H16" s="2">
        <v>1</v>
      </c>
      <c r="I16" s="2"/>
      <c r="J16" s="2">
        <v>1</v>
      </c>
      <c r="K16" s="2">
        <v>2</v>
      </c>
      <c r="L16" s="2">
        <v>1</v>
      </c>
      <c r="M16" s="2">
        <v>1</v>
      </c>
      <c r="N16" s="2">
        <v>2</v>
      </c>
    </row>
    <row r="17" spans="2:14" ht="12.75">
      <c r="B17" s="3">
        <v>15</v>
      </c>
      <c r="C17" s="42" t="s">
        <v>421</v>
      </c>
      <c r="D17" s="43" t="s">
        <v>297</v>
      </c>
      <c r="E17" s="11">
        <f>F17/G17*100</f>
        <v>66.66666666666666</v>
      </c>
      <c r="F17" s="2">
        <f>SUM(H17:N17)</f>
        <v>4</v>
      </c>
      <c r="G17" s="2">
        <f>COUNT(H17:N17)*2</f>
        <v>6</v>
      </c>
      <c r="H17" s="2">
        <v>0</v>
      </c>
      <c r="I17" s="2">
        <v>2</v>
      </c>
      <c r="J17" s="2">
        <v>2</v>
      </c>
      <c r="K17" s="2"/>
      <c r="L17" s="2"/>
      <c r="M17" s="2"/>
      <c r="N17" s="2"/>
    </row>
    <row r="18" spans="2:14" ht="12.75">
      <c r="B18" s="3">
        <v>16</v>
      </c>
      <c r="C18" s="42" t="s">
        <v>415</v>
      </c>
      <c r="D18" s="43" t="s">
        <v>295</v>
      </c>
      <c r="E18" s="11">
        <f>F18/G18*100</f>
        <v>62.5</v>
      </c>
      <c r="F18" s="2">
        <f>SUM(H18:N18)</f>
        <v>5</v>
      </c>
      <c r="G18" s="2">
        <f>COUNT(H18:N18)*2</f>
        <v>8</v>
      </c>
      <c r="H18" s="2">
        <v>2</v>
      </c>
      <c r="I18" s="2"/>
      <c r="J18" s="2"/>
      <c r="K18" s="2">
        <v>1</v>
      </c>
      <c r="L18" s="2"/>
      <c r="M18" s="2">
        <v>0</v>
      </c>
      <c r="N18" s="2">
        <v>2</v>
      </c>
    </row>
    <row r="19" spans="2:14" ht="12.75">
      <c r="B19" s="3">
        <v>17</v>
      </c>
      <c r="C19" s="37" t="s">
        <v>496</v>
      </c>
      <c r="D19" s="41" t="s">
        <v>297</v>
      </c>
      <c r="E19" s="11">
        <f>F19/G19*100</f>
        <v>62.5</v>
      </c>
      <c r="F19" s="2">
        <f>SUM(H19:N19)</f>
        <v>5</v>
      </c>
      <c r="G19" s="2">
        <f>COUNT(H19:N19)*2</f>
        <v>8</v>
      </c>
      <c r="H19" s="2"/>
      <c r="I19" s="2"/>
      <c r="J19" s="2">
        <v>0</v>
      </c>
      <c r="K19" s="2">
        <v>2</v>
      </c>
      <c r="L19" s="2"/>
      <c r="M19" s="2">
        <v>1</v>
      </c>
      <c r="N19" s="2">
        <v>2</v>
      </c>
    </row>
    <row r="20" spans="2:14" ht="12.75">
      <c r="B20" s="3">
        <v>18</v>
      </c>
      <c r="C20" s="37" t="s">
        <v>413</v>
      </c>
      <c r="D20" s="41" t="s">
        <v>295</v>
      </c>
      <c r="E20" s="11">
        <f>F20/G20*100</f>
        <v>60</v>
      </c>
      <c r="F20" s="2">
        <f>SUM(H20:N20)</f>
        <v>6</v>
      </c>
      <c r="G20" s="2">
        <f>COUNT(H20:N20)*2</f>
        <v>10</v>
      </c>
      <c r="H20" s="2"/>
      <c r="I20" s="2">
        <v>2</v>
      </c>
      <c r="J20" s="2">
        <v>1</v>
      </c>
      <c r="K20" s="2">
        <v>1</v>
      </c>
      <c r="L20" s="2"/>
      <c r="M20" s="2">
        <v>1</v>
      </c>
      <c r="N20" s="2">
        <v>1</v>
      </c>
    </row>
    <row r="21" spans="2:14" ht="12.75">
      <c r="B21" s="3">
        <v>19</v>
      </c>
      <c r="C21" s="42" t="s">
        <v>304</v>
      </c>
      <c r="D21" s="43" t="s">
        <v>167</v>
      </c>
      <c r="E21" s="11">
        <f>F21/G21*100</f>
        <v>60</v>
      </c>
      <c r="F21" s="2">
        <f>SUM(H21:N21)</f>
        <v>6</v>
      </c>
      <c r="G21" s="2">
        <f>COUNT(H21:N21)*2</f>
        <v>10</v>
      </c>
      <c r="H21" s="2">
        <v>1</v>
      </c>
      <c r="I21" s="2">
        <v>1</v>
      </c>
      <c r="J21" s="2"/>
      <c r="K21" s="2">
        <v>2</v>
      </c>
      <c r="L21" s="2">
        <v>0</v>
      </c>
      <c r="M21" s="2">
        <v>2</v>
      </c>
      <c r="N21" s="2"/>
    </row>
    <row r="22" spans="2:14" ht="12.75">
      <c r="B22" s="3">
        <v>20</v>
      </c>
      <c r="C22" s="42" t="s">
        <v>427</v>
      </c>
      <c r="D22" s="43" t="s">
        <v>303</v>
      </c>
      <c r="E22" s="11">
        <f>F22/G22*100</f>
        <v>57.14285714285714</v>
      </c>
      <c r="F22" s="2">
        <f>SUM(H22:N22)</f>
        <v>8</v>
      </c>
      <c r="G22" s="2">
        <f>COUNT(H22:N22)*2</f>
        <v>14</v>
      </c>
      <c r="H22" s="2">
        <v>2</v>
      </c>
      <c r="I22" s="2">
        <v>1</v>
      </c>
      <c r="J22" s="2">
        <v>1</v>
      </c>
      <c r="K22" s="2">
        <v>0</v>
      </c>
      <c r="L22" s="2">
        <v>0</v>
      </c>
      <c r="M22" s="2">
        <v>2</v>
      </c>
      <c r="N22" s="2">
        <v>2</v>
      </c>
    </row>
    <row r="23" spans="2:14" ht="12.75">
      <c r="B23" s="3">
        <v>21</v>
      </c>
      <c r="C23" s="42" t="s">
        <v>310</v>
      </c>
      <c r="D23" s="43" t="s">
        <v>299</v>
      </c>
      <c r="E23" s="11">
        <f>F23/G23*100</f>
        <v>50</v>
      </c>
      <c r="F23" s="2">
        <f>SUM(H23:N23)</f>
        <v>7</v>
      </c>
      <c r="G23" s="2">
        <f>COUNT(H23:N23)*2</f>
        <v>14</v>
      </c>
      <c r="H23" s="2">
        <v>0</v>
      </c>
      <c r="I23" s="2">
        <v>1</v>
      </c>
      <c r="J23" s="2">
        <v>0</v>
      </c>
      <c r="K23" s="2">
        <v>2</v>
      </c>
      <c r="L23" s="2">
        <v>2</v>
      </c>
      <c r="M23" s="2">
        <v>1</v>
      </c>
      <c r="N23" s="2">
        <v>1</v>
      </c>
    </row>
    <row r="24" spans="2:14" ht="12.75">
      <c r="B24" s="3">
        <v>22</v>
      </c>
      <c r="C24" s="42" t="s">
        <v>472</v>
      </c>
      <c r="D24" s="43" t="s">
        <v>303</v>
      </c>
      <c r="E24" s="11">
        <f>F24/G24*100</f>
        <v>50</v>
      </c>
      <c r="F24" s="2">
        <f>SUM(H24:N24)</f>
        <v>6</v>
      </c>
      <c r="G24" s="2">
        <f>COUNT(H24:N24)*2</f>
        <v>12</v>
      </c>
      <c r="H24" s="2"/>
      <c r="I24" s="2">
        <v>1</v>
      </c>
      <c r="J24" s="2">
        <v>1</v>
      </c>
      <c r="K24" s="2">
        <v>0</v>
      </c>
      <c r="L24" s="2">
        <v>0</v>
      </c>
      <c r="M24" s="2">
        <v>2</v>
      </c>
      <c r="N24" s="2">
        <v>2</v>
      </c>
    </row>
    <row r="25" spans="2:14" ht="12.75">
      <c r="B25" s="3">
        <v>23</v>
      </c>
      <c r="C25" s="42" t="s">
        <v>416</v>
      </c>
      <c r="D25" s="43" t="s">
        <v>295</v>
      </c>
      <c r="E25" s="11">
        <f>F25/G25*100</f>
        <v>50</v>
      </c>
      <c r="F25" s="2">
        <f>SUM(H25:N25)</f>
        <v>5</v>
      </c>
      <c r="G25" s="2">
        <f>COUNT(H25:N25)*2</f>
        <v>10</v>
      </c>
      <c r="H25" s="2">
        <v>2</v>
      </c>
      <c r="I25" s="2">
        <v>2</v>
      </c>
      <c r="J25" s="2">
        <v>1</v>
      </c>
      <c r="K25" s="2">
        <v>0</v>
      </c>
      <c r="L25" s="2"/>
      <c r="M25" s="2"/>
      <c r="N25" s="2">
        <v>0</v>
      </c>
    </row>
    <row r="26" spans="2:14" ht="12.75">
      <c r="B26" s="3">
        <v>24</v>
      </c>
      <c r="C26" s="42" t="s">
        <v>312</v>
      </c>
      <c r="D26" s="43" t="s">
        <v>157</v>
      </c>
      <c r="E26" s="11">
        <f>F26/G26*100</f>
        <v>50</v>
      </c>
      <c r="F26" s="2">
        <f>SUM(H26:N26)</f>
        <v>5</v>
      </c>
      <c r="G26" s="2">
        <f>COUNT(H26:N26)*2</f>
        <v>10</v>
      </c>
      <c r="H26" s="2">
        <v>1</v>
      </c>
      <c r="I26" s="2">
        <v>2</v>
      </c>
      <c r="J26" s="2">
        <v>0</v>
      </c>
      <c r="K26" s="2">
        <v>2</v>
      </c>
      <c r="L26" s="2">
        <v>0</v>
      </c>
      <c r="M26" s="2"/>
      <c r="N26" s="2"/>
    </row>
    <row r="27" spans="2:14" ht="12.75">
      <c r="B27" s="3">
        <v>25</v>
      </c>
      <c r="C27" s="42" t="s">
        <v>309</v>
      </c>
      <c r="D27" s="43" t="s">
        <v>299</v>
      </c>
      <c r="E27" s="11">
        <f>F27/G27*100</f>
        <v>50</v>
      </c>
      <c r="F27" s="2">
        <f>SUM(H27:N27)</f>
        <v>4</v>
      </c>
      <c r="G27" s="2">
        <f>COUNT(H27:N27)*2</f>
        <v>8</v>
      </c>
      <c r="H27" s="2">
        <v>1</v>
      </c>
      <c r="I27" s="2">
        <v>2</v>
      </c>
      <c r="J27" s="2">
        <v>1</v>
      </c>
      <c r="K27" s="2">
        <v>0</v>
      </c>
      <c r="L27" s="2"/>
      <c r="M27" s="2"/>
      <c r="N27" s="2"/>
    </row>
    <row r="28" spans="2:14" ht="12.75">
      <c r="B28" s="3">
        <v>26</v>
      </c>
      <c r="C28" s="42" t="s">
        <v>424</v>
      </c>
      <c r="D28" s="43" t="s">
        <v>302</v>
      </c>
      <c r="E28" s="11">
        <f>F28/G28*100</f>
        <v>50</v>
      </c>
      <c r="F28" s="2">
        <f>SUM(H28:N28)</f>
        <v>3</v>
      </c>
      <c r="G28" s="2">
        <f>COUNT(H28:N28)*2</f>
        <v>6</v>
      </c>
      <c r="H28" s="2"/>
      <c r="I28" s="2">
        <v>0</v>
      </c>
      <c r="J28" s="2">
        <v>1</v>
      </c>
      <c r="K28" s="2"/>
      <c r="L28" s="2"/>
      <c r="M28" s="2">
        <v>2</v>
      </c>
      <c r="N28" s="2"/>
    </row>
    <row r="29" spans="2:14" ht="12.75">
      <c r="B29" s="3">
        <v>27</v>
      </c>
      <c r="C29" s="37" t="s">
        <v>520</v>
      </c>
      <c r="D29" s="41" t="s">
        <v>302</v>
      </c>
      <c r="E29" s="11">
        <f>F29/G29*100</f>
        <v>50</v>
      </c>
      <c r="F29" s="2">
        <f>SUM(H29:N29)</f>
        <v>2</v>
      </c>
      <c r="G29" s="2">
        <f>COUNT(H29:N29)*2</f>
        <v>4</v>
      </c>
      <c r="H29" s="2"/>
      <c r="I29" s="2"/>
      <c r="J29" s="2"/>
      <c r="K29" s="2"/>
      <c r="L29" s="2"/>
      <c r="M29" s="2">
        <v>2</v>
      </c>
      <c r="N29" s="2">
        <v>0</v>
      </c>
    </row>
    <row r="30" spans="2:14" ht="12.75">
      <c r="B30" s="3">
        <v>28</v>
      </c>
      <c r="C30" s="37" t="s">
        <v>495</v>
      </c>
      <c r="D30" s="41" t="s">
        <v>301</v>
      </c>
      <c r="E30" s="11">
        <f>F30/G30*100</f>
        <v>50</v>
      </c>
      <c r="F30" s="2">
        <f>SUM(H30:N30)</f>
        <v>2</v>
      </c>
      <c r="G30" s="2">
        <f>COUNT(H30:N30)*2</f>
        <v>4</v>
      </c>
      <c r="H30" s="2"/>
      <c r="I30" s="2"/>
      <c r="J30" s="2">
        <v>2</v>
      </c>
      <c r="K30" s="2">
        <v>0</v>
      </c>
      <c r="L30" s="2"/>
      <c r="M30" s="2"/>
      <c r="N30" s="2"/>
    </row>
    <row r="31" spans="2:14" ht="12.75">
      <c r="B31" s="3">
        <v>29</v>
      </c>
      <c r="C31" s="42" t="s">
        <v>428</v>
      </c>
      <c r="D31" s="43" t="s">
        <v>303</v>
      </c>
      <c r="E31" s="11">
        <f>F31/G31*100</f>
        <v>50</v>
      </c>
      <c r="F31" s="2">
        <f>SUM(H31:N31)</f>
        <v>2</v>
      </c>
      <c r="G31" s="2">
        <f>COUNT(H31:N31)*2</f>
        <v>4</v>
      </c>
      <c r="H31" s="2">
        <v>2</v>
      </c>
      <c r="I31" s="2">
        <v>0</v>
      </c>
      <c r="J31" s="2"/>
      <c r="K31" s="2"/>
      <c r="L31" s="2"/>
      <c r="M31" s="2"/>
      <c r="N31" s="2"/>
    </row>
    <row r="32" spans="2:14" ht="12.75">
      <c r="B32" s="3">
        <v>30</v>
      </c>
      <c r="C32" s="42" t="s">
        <v>524</v>
      </c>
      <c r="D32" s="43" t="s">
        <v>167</v>
      </c>
      <c r="E32" s="11">
        <f>F32/G32*100</f>
        <v>41.66666666666667</v>
      </c>
      <c r="F32" s="2">
        <f>SUM(H32:N32)</f>
        <v>5</v>
      </c>
      <c r="G32" s="2">
        <f>COUNT(H32:N32)*2</f>
        <v>12</v>
      </c>
      <c r="H32" s="2">
        <v>2</v>
      </c>
      <c r="I32" s="2">
        <v>1</v>
      </c>
      <c r="J32" s="2">
        <v>0</v>
      </c>
      <c r="K32" s="2">
        <v>2</v>
      </c>
      <c r="L32" s="2">
        <v>0</v>
      </c>
      <c r="M32" s="2">
        <v>0</v>
      </c>
      <c r="N32" s="2"/>
    </row>
    <row r="33" spans="2:14" ht="12.75">
      <c r="B33" s="3">
        <v>31</v>
      </c>
      <c r="C33" s="42" t="s">
        <v>420</v>
      </c>
      <c r="D33" s="43" t="s">
        <v>297</v>
      </c>
      <c r="E33" s="11">
        <f>F33/G33*100</f>
        <v>41.66666666666667</v>
      </c>
      <c r="F33" s="2">
        <f>SUM(H33:N33)</f>
        <v>5</v>
      </c>
      <c r="G33" s="2">
        <f>COUNT(H33:N33)*2</f>
        <v>12</v>
      </c>
      <c r="H33" s="2">
        <v>1</v>
      </c>
      <c r="I33" s="2">
        <v>0</v>
      </c>
      <c r="J33" s="2">
        <v>2</v>
      </c>
      <c r="K33" s="2">
        <v>1</v>
      </c>
      <c r="L33" s="2"/>
      <c r="M33" s="2">
        <v>0</v>
      </c>
      <c r="N33" s="2">
        <v>1</v>
      </c>
    </row>
    <row r="34" spans="2:14" ht="12.75">
      <c r="B34" s="3">
        <v>32</v>
      </c>
      <c r="C34" s="42" t="s">
        <v>414</v>
      </c>
      <c r="D34" s="43" t="s">
        <v>301</v>
      </c>
      <c r="E34" s="11">
        <f>F34/G34*100</f>
        <v>41.66666666666667</v>
      </c>
      <c r="F34" s="2">
        <f>SUM(H34:N34)</f>
        <v>5</v>
      </c>
      <c r="G34" s="2">
        <f>COUNT(H34:N34)*2</f>
        <v>12</v>
      </c>
      <c r="H34" s="2">
        <v>0</v>
      </c>
      <c r="I34" s="2">
        <v>0</v>
      </c>
      <c r="J34" s="2">
        <v>2</v>
      </c>
      <c r="K34" s="2">
        <v>0</v>
      </c>
      <c r="L34" s="2"/>
      <c r="M34" s="2">
        <v>2</v>
      </c>
      <c r="N34" s="2">
        <v>1</v>
      </c>
    </row>
    <row r="35" spans="2:14" ht="12.75">
      <c r="B35" s="3">
        <v>33</v>
      </c>
      <c r="C35" s="15" t="s">
        <v>422</v>
      </c>
      <c r="D35" s="41" t="s">
        <v>423</v>
      </c>
      <c r="E35" s="11">
        <f>F35/G35*100</f>
        <v>40</v>
      </c>
      <c r="F35" s="2">
        <f>SUM(H35:N35)</f>
        <v>4</v>
      </c>
      <c r="G35" s="2">
        <f>COUNT(H35:N35)*2</f>
        <v>10</v>
      </c>
      <c r="H35" s="2">
        <v>1</v>
      </c>
      <c r="I35" s="2">
        <v>0</v>
      </c>
      <c r="J35" s="2"/>
      <c r="K35" s="2">
        <v>2</v>
      </c>
      <c r="L35" s="2">
        <v>0</v>
      </c>
      <c r="M35" s="2">
        <v>1</v>
      </c>
      <c r="N35" s="2"/>
    </row>
    <row r="36" spans="2:14" ht="12.75">
      <c r="B36" s="3">
        <v>34</v>
      </c>
      <c r="C36" s="42" t="s">
        <v>307</v>
      </c>
      <c r="D36" s="43" t="s">
        <v>298</v>
      </c>
      <c r="E36" s="11">
        <f>F36/G36*100</f>
        <v>40</v>
      </c>
      <c r="F36" s="2">
        <f>SUM(H36:N36)</f>
        <v>4</v>
      </c>
      <c r="G36" s="2">
        <f>COUNT(H36:N36)*2</f>
        <v>10</v>
      </c>
      <c r="H36" s="2">
        <v>0</v>
      </c>
      <c r="I36" s="2">
        <v>0</v>
      </c>
      <c r="J36" s="2">
        <v>1</v>
      </c>
      <c r="K36" s="2">
        <v>1</v>
      </c>
      <c r="L36" s="2"/>
      <c r="M36" s="2"/>
      <c r="N36" s="2">
        <v>2</v>
      </c>
    </row>
    <row r="37" spans="2:14" ht="12.75">
      <c r="B37" s="3">
        <v>35</v>
      </c>
      <c r="C37" s="37" t="s">
        <v>513</v>
      </c>
      <c r="D37" s="41" t="s">
        <v>303</v>
      </c>
      <c r="E37" s="11">
        <f>F37/G37*100</f>
        <v>33.33333333333333</v>
      </c>
      <c r="F37" s="2">
        <f>SUM(H37:N37)</f>
        <v>2</v>
      </c>
      <c r="G37" s="2">
        <f>COUNT(H37:N37)*2</f>
        <v>6</v>
      </c>
      <c r="H37" s="2"/>
      <c r="I37" s="2"/>
      <c r="J37" s="2"/>
      <c r="K37" s="2"/>
      <c r="L37" s="2">
        <v>0</v>
      </c>
      <c r="M37" s="2">
        <v>2</v>
      </c>
      <c r="N37" s="2">
        <v>0</v>
      </c>
    </row>
    <row r="38" spans="2:14" ht="12.75">
      <c r="B38" s="3">
        <v>36</v>
      </c>
      <c r="C38" s="42" t="s">
        <v>305</v>
      </c>
      <c r="D38" s="43" t="s">
        <v>298</v>
      </c>
      <c r="E38" s="11">
        <f>F38/G38*100</f>
        <v>20</v>
      </c>
      <c r="F38" s="2">
        <f>SUM(H38:N38)</f>
        <v>2</v>
      </c>
      <c r="G38" s="2">
        <f>COUNT(H38:N38)*2</f>
        <v>10</v>
      </c>
      <c r="H38" s="2">
        <v>2</v>
      </c>
      <c r="I38" s="2">
        <v>0</v>
      </c>
      <c r="J38" s="2">
        <v>0</v>
      </c>
      <c r="K38" s="2">
        <v>0</v>
      </c>
      <c r="L38" s="2"/>
      <c r="M38" s="2"/>
      <c r="N38" s="2">
        <v>0</v>
      </c>
    </row>
    <row r="39" spans="2:14" ht="12.75">
      <c r="B39" s="3">
        <v>37</v>
      </c>
      <c r="C39" s="42" t="s">
        <v>306</v>
      </c>
      <c r="D39" s="43" t="s">
        <v>298</v>
      </c>
      <c r="E39" s="11">
        <f>F39/G39*100</f>
        <v>20</v>
      </c>
      <c r="F39" s="2">
        <f>SUM(H39:N39)</f>
        <v>2</v>
      </c>
      <c r="G39" s="2">
        <f>COUNT(H39:N39)*2</f>
        <v>10</v>
      </c>
      <c r="H39" s="2">
        <v>0</v>
      </c>
      <c r="I39" s="2">
        <v>0</v>
      </c>
      <c r="J39" s="2">
        <v>0</v>
      </c>
      <c r="K39" s="2">
        <v>0</v>
      </c>
      <c r="L39" s="2"/>
      <c r="M39" s="2"/>
      <c r="N39" s="2">
        <v>2</v>
      </c>
    </row>
    <row r="40" spans="2:14" ht="12.75">
      <c r="B40" s="3">
        <v>38</v>
      </c>
      <c r="C40" s="42" t="s">
        <v>412</v>
      </c>
      <c r="D40" s="43" t="s">
        <v>301</v>
      </c>
      <c r="E40" s="11">
        <f>F40/G40*100</f>
        <v>16.666666666666664</v>
      </c>
      <c r="F40" s="2">
        <f>SUM(H40:N40)</f>
        <v>2</v>
      </c>
      <c r="G40" s="2">
        <f>COUNT(H40:N40)*2</f>
        <v>12</v>
      </c>
      <c r="H40" s="2">
        <v>1</v>
      </c>
      <c r="I40" s="2">
        <v>0</v>
      </c>
      <c r="J40" s="2">
        <v>0</v>
      </c>
      <c r="K40" s="2">
        <v>0</v>
      </c>
      <c r="L40" s="2"/>
      <c r="M40" s="2">
        <v>1</v>
      </c>
      <c r="N40" s="2">
        <v>0</v>
      </c>
    </row>
    <row r="41" spans="2:14" ht="12.75">
      <c r="B41" s="3">
        <v>39</v>
      </c>
      <c r="C41" s="37" t="s">
        <v>471</v>
      </c>
      <c r="D41" s="41" t="s">
        <v>300</v>
      </c>
      <c r="E41" s="11">
        <f>F41/G41*100</f>
        <v>0</v>
      </c>
      <c r="F41" s="2">
        <f>SUM(H41:N41)</f>
        <v>0</v>
      </c>
      <c r="G41" s="2">
        <f>COUNT(H41:N41)*2</f>
        <v>4</v>
      </c>
      <c r="H41" s="2"/>
      <c r="I41" s="2">
        <v>0</v>
      </c>
      <c r="J41" s="2"/>
      <c r="K41" s="2">
        <v>0</v>
      </c>
      <c r="L41" s="2"/>
      <c r="M41" s="2"/>
      <c r="N41" s="2"/>
    </row>
    <row r="42" spans="2:14" ht="12.75">
      <c r="B42" s="3">
        <v>40</v>
      </c>
      <c r="C42" s="42" t="s">
        <v>413</v>
      </c>
      <c r="D42" s="43" t="s">
        <v>301</v>
      </c>
      <c r="E42" s="11">
        <f>F42/G42*100</f>
        <v>0</v>
      </c>
      <c r="F42" s="2">
        <f>SUM(H42:N42)</f>
        <v>0</v>
      </c>
      <c r="G42" s="2">
        <f>COUNT(H42:N42)*2</f>
        <v>2</v>
      </c>
      <c r="H42" s="2">
        <v>0</v>
      </c>
      <c r="I42" s="2"/>
      <c r="J42" s="2"/>
      <c r="K42" s="2"/>
      <c r="L42" s="2"/>
      <c r="M42" s="2"/>
      <c r="N42" s="2"/>
    </row>
    <row r="43" spans="2:14" ht="12.75">
      <c r="B43" s="3">
        <v>41</v>
      </c>
      <c r="C43" s="37" t="s">
        <v>470</v>
      </c>
      <c r="D43" s="41" t="s">
        <v>301</v>
      </c>
      <c r="E43" s="11">
        <f>F43/G43*100</f>
        <v>0</v>
      </c>
      <c r="F43" s="2">
        <f>SUM(H43:N43)</f>
        <v>0</v>
      </c>
      <c r="G43" s="2">
        <f>COUNT(H43:N43)*2</f>
        <v>8</v>
      </c>
      <c r="H43" s="2"/>
      <c r="I43" s="2">
        <v>0</v>
      </c>
      <c r="J43" s="2" t="s">
        <v>494</v>
      </c>
      <c r="K43" s="2">
        <v>0</v>
      </c>
      <c r="L43" s="2"/>
      <c r="M43" s="2">
        <v>0</v>
      </c>
      <c r="N43" s="2">
        <v>0</v>
      </c>
    </row>
    <row r="44" spans="2:14" ht="12.75">
      <c r="B44" s="3">
        <v>42</v>
      </c>
      <c r="C44" s="42" t="s">
        <v>473</v>
      </c>
      <c r="D44" s="43" t="s">
        <v>302</v>
      </c>
      <c r="E44" s="11">
        <f>F44/G44*100</f>
        <v>0</v>
      </c>
      <c r="F44" s="2">
        <f>SUM(H44:N44)</f>
        <v>0</v>
      </c>
      <c r="G44" s="2">
        <f>COUNT(H44:N44)*2</f>
        <v>2</v>
      </c>
      <c r="H44" s="2"/>
      <c r="I44" s="2">
        <v>0</v>
      </c>
      <c r="J44" s="2"/>
      <c r="K44" s="2"/>
      <c r="L44" s="2"/>
      <c r="M44" s="2"/>
      <c r="N44" s="2"/>
    </row>
  </sheetData>
  <sheetProtection/>
  <mergeCells count="2">
    <mergeCell ref="B1:C1"/>
    <mergeCell ref="H1:N1"/>
  </mergeCells>
  <printOptions/>
  <pageMargins left="0.75" right="0.75" top="1" bottom="1" header="0.5" footer="0.5"/>
  <pageSetup fitToHeight="2" fitToWidth="1" horizontalDpi="600" verticalDpi="600" orientation="portrait" scale="97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2.28125" style="8" customWidth="1"/>
    <col min="4" max="5" width="7.7109375" style="1" customWidth="1"/>
    <col min="6" max="12" width="5.28125" style="1" customWidth="1"/>
    <col min="13" max="13" width="5.00390625" style="0" customWidth="1"/>
  </cols>
  <sheetData>
    <row r="1" spans="2:12" ht="12.75">
      <c r="B1" s="47" t="s">
        <v>5</v>
      </c>
      <c r="C1" s="47"/>
      <c r="F1" s="47" t="s">
        <v>3</v>
      </c>
      <c r="G1" s="47"/>
      <c r="H1" s="47"/>
      <c r="I1" s="47"/>
      <c r="J1" s="47"/>
      <c r="K1" s="47"/>
      <c r="L1" s="47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9" t="s">
        <v>314</v>
      </c>
      <c r="D3" s="2">
        <f aca="true" t="shared" si="0" ref="D3:D10">SUM(F3:L3)</f>
        <v>34</v>
      </c>
      <c r="E3" s="2">
        <f aca="true" t="shared" si="1" ref="E3:E10">COUNTIF(F3:L3,"&gt;=4")</f>
        <v>7</v>
      </c>
      <c r="F3" s="2">
        <v>5</v>
      </c>
      <c r="G3" s="2">
        <v>6</v>
      </c>
      <c r="H3" s="2">
        <v>4</v>
      </c>
      <c r="I3" s="2">
        <v>6</v>
      </c>
      <c r="J3" s="2">
        <v>4</v>
      </c>
      <c r="K3" s="2">
        <v>4</v>
      </c>
      <c r="L3" s="2">
        <v>5</v>
      </c>
    </row>
    <row r="4" spans="2:12" ht="12.75">
      <c r="B4" s="6">
        <v>2</v>
      </c>
      <c r="C4" s="29" t="s">
        <v>40</v>
      </c>
      <c r="D4" s="2">
        <f t="shared" si="0"/>
        <v>33</v>
      </c>
      <c r="E4" s="2">
        <f t="shared" si="1"/>
        <v>5</v>
      </c>
      <c r="F4" s="2">
        <v>5</v>
      </c>
      <c r="G4" s="2">
        <v>7</v>
      </c>
      <c r="H4" s="2">
        <v>6</v>
      </c>
      <c r="I4" s="2">
        <v>2</v>
      </c>
      <c r="J4" s="2">
        <v>5</v>
      </c>
      <c r="K4" s="2">
        <v>3</v>
      </c>
      <c r="L4" s="2">
        <v>5</v>
      </c>
    </row>
    <row r="5" spans="2:12" ht="12.75">
      <c r="B5" s="6">
        <v>3</v>
      </c>
      <c r="C5" s="29" t="s">
        <v>44</v>
      </c>
      <c r="D5" s="2">
        <f t="shared" si="0"/>
        <v>27</v>
      </c>
      <c r="E5" s="2">
        <f t="shared" si="1"/>
        <v>5</v>
      </c>
      <c r="F5" s="2">
        <v>6</v>
      </c>
      <c r="G5" s="2">
        <v>4</v>
      </c>
      <c r="H5" s="2">
        <v>5</v>
      </c>
      <c r="I5" s="2">
        <v>4</v>
      </c>
      <c r="J5" s="2">
        <v>2</v>
      </c>
      <c r="K5" s="2">
        <v>4</v>
      </c>
      <c r="L5" s="2">
        <v>2</v>
      </c>
    </row>
    <row r="6" spans="2:12" ht="12.75">
      <c r="B6" s="6">
        <v>4</v>
      </c>
      <c r="C6" s="29" t="s">
        <v>315</v>
      </c>
      <c r="D6" s="2">
        <f t="shared" si="0"/>
        <v>24</v>
      </c>
      <c r="E6" s="2">
        <f t="shared" si="1"/>
        <v>3</v>
      </c>
      <c r="F6" s="2">
        <v>2</v>
      </c>
      <c r="G6" s="2">
        <v>3</v>
      </c>
      <c r="H6" s="2">
        <v>3</v>
      </c>
      <c r="I6" s="2">
        <v>3</v>
      </c>
      <c r="J6" s="2">
        <v>5</v>
      </c>
      <c r="K6" s="2">
        <v>4</v>
      </c>
      <c r="L6" s="2">
        <v>4</v>
      </c>
    </row>
    <row r="7" spans="2:12" ht="12.75">
      <c r="B7" s="6">
        <v>5</v>
      </c>
      <c r="C7" s="29" t="s">
        <v>152</v>
      </c>
      <c r="D7" s="2">
        <f t="shared" si="0"/>
        <v>22</v>
      </c>
      <c r="E7" s="2">
        <f t="shared" si="1"/>
        <v>3</v>
      </c>
      <c r="F7" s="2">
        <v>4</v>
      </c>
      <c r="G7" s="2">
        <v>4</v>
      </c>
      <c r="H7" s="2">
        <v>2</v>
      </c>
      <c r="I7" s="2">
        <v>4</v>
      </c>
      <c r="J7" s="2">
        <v>3</v>
      </c>
      <c r="K7" s="2">
        <v>3</v>
      </c>
      <c r="L7" s="2">
        <v>2</v>
      </c>
    </row>
    <row r="8" spans="2:12" ht="12.75">
      <c r="B8" s="6">
        <v>6</v>
      </c>
      <c r="C8" s="29" t="s">
        <v>317</v>
      </c>
      <c r="D8" s="2">
        <f>SUM(F8:L8)</f>
        <v>22</v>
      </c>
      <c r="E8" s="2">
        <f>COUNTIF(F8:L8,"&gt;=4")</f>
        <v>2</v>
      </c>
      <c r="F8" s="2">
        <v>2</v>
      </c>
      <c r="G8" s="2">
        <v>3</v>
      </c>
      <c r="H8" s="2">
        <v>1</v>
      </c>
      <c r="I8" s="2">
        <v>3</v>
      </c>
      <c r="J8" s="2">
        <v>4</v>
      </c>
      <c r="K8" s="2">
        <v>3</v>
      </c>
      <c r="L8" s="2">
        <v>6</v>
      </c>
    </row>
    <row r="9" spans="2:12" ht="12.75">
      <c r="B9" s="6">
        <v>7</v>
      </c>
      <c r="C9" s="29" t="s">
        <v>316</v>
      </c>
      <c r="D9" s="2">
        <f t="shared" si="0"/>
        <v>22</v>
      </c>
      <c r="E9" s="2">
        <f t="shared" si="1"/>
        <v>2</v>
      </c>
      <c r="F9" s="2">
        <v>3</v>
      </c>
      <c r="G9" s="2">
        <v>1</v>
      </c>
      <c r="H9" s="2">
        <v>7</v>
      </c>
      <c r="I9" s="2">
        <v>5</v>
      </c>
      <c r="J9" s="2">
        <v>2</v>
      </c>
      <c r="K9" s="2">
        <v>3</v>
      </c>
      <c r="L9" s="2">
        <v>1</v>
      </c>
    </row>
    <row r="10" spans="2:12" ht="12.75">
      <c r="B10" s="6">
        <v>8</v>
      </c>
      <c r="C10" s="29" t="s">
        <v>151</v>
      </c>
      <c r="D10" s="2">
        <f t="shared" si="0"/>
        <v>12</v>
      </c>
      <c r="E10" s="2">
        <f t="shared" si="1"/>
        <v>1</v>
      </c>
      <c r="F10" s="2">
        <v>1</v>
      </c>
      <c r="G10" s="2">
        <v>0</v>
      </c>
      <c r="H10" s="2">
        <v>0</v>
      </c>
      <c r="I10" s="2">
        <v>1</v>
      </c>
      <c r="J10" s="2">
        <v>3</v>
      </c>
      <c r="K10" s="2">
        <v>4</v>
      </c>
      <c r="L10" s="2">
        <v>3</v>
      </c>
    </row>
    <row r="11" ht="6.75" customHeight="1"/>
    <row r="12" spans="2:12" ht="12.75">
      <c r="B12" s="47" t="s">
        <v>4</v>
      </c>
      <c r="C12" s="47"/>
      <c r="F12" s="47" t="s">
        <v>3</v>
      </c>
      <c r="G12" s="47"/>
      <c r="H12" s="47"/>
      <c r="I12" s="47"/>
      <c r="J12" s="47"/>
      <c r="K12" s="47"/>
      <c r="L12" s="47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29" t="s">
        <v>45</v>
      </c>
      <c r="D14" s="2">
        <f aca="true" t="shared" si="2" ref="D14:D21">SUM(F14:L14)</f>
        <v>36</v>
      </c>
      <c r="E14" s="2">
        <f aca="true" t="shared" si="3" ref="E14:E21">COUNTIF(F14:L14,"&gt;=4")</f>
        <v>6</v>
      </c>
      <c r="F14" s="2">
        <v>6</v>
      </c>
      <c r="G14" s="2">
        <v>5</v>
      </c>
      <c r="H14" s="2">
        <v>7</v>
      </c>
      <c r="I14" s="2">
        <v>7</v>
      </c>
      <c r="J14" s="2">
        <v>5</v>
      </c>
      <c r="K14" s="2">
        <v>6</v>
      </c>
      <c r="L14" s="2">
        <v>0</v>
      </c>
    </row>
    <row r="15" spans="2:12" ht="12.75">
      <c r="B15" s="6">
        <v>2</v>
      </c>
      <c r="C15" s="29" t="s">
        <v>319</v>
      </c>
      <c r="D15" s="2">
        <f t="shared" si="2"/>
        <v>35</v>
      </c>
      <c r="E15" s="2">
        <f t="shared" si="3"/>
        <v>6</v>
      </c>
      <c r="F15" s="2">
        <v>4</v>
      </c>
      <c r="G15" s="2">
        <v>4</v>
      </c>
      <c r="H15" s="2">
        <v>1</v>
      </c>
      <c r="I15" s="2">
        <v>6</v>
      </c>
      <c r="J15" s="2">
        <v>6</v>
      </c>
      <c r="K15" s="2">
        <v>7</v>
      </c>
      <c r="L15" s="2">
        <v>7</v>
      </c>
    </row>
    <row r="16" spans="2:12" ht="12.75">
      <c r="B16" s="6">
        <v>3</v>
      </c>
      <c r="C16" s="29" t="s">
        <v>42</v>
      </c>
      <c r="D16" s="2">
        <f t="shared" si="2"/>
        <v>30</v>
      </c>
      <c r="E16" s="2">
        <f t="shared" si="3"/>
        <v>5</v>
      </c>
      <c r="F16" s="2">
        <v>5</v>
      </c>
      <c r="G16" s="2">
        <v>0</v>
      </c>
      <c r="H16" s="2">
        <v>6</v>
      </c>
      <c r="I16" s="2">
        <v>0</v>
      </c>
      <c r="J16" s="2">
        <v>6</v>
      </c>
      <c r="K16" s="2">
        <v>7</v>
      </c>
      <c r="L16" s="2">
        <v>6</v>
      </c>
    </row>
    <row r="17" spans="2:12" ht="12.75">
      <c r="B17" s="6">
        <v>4</v>
      </c>
      <c r="C17" s="29" t="s">
        <v>158</v>
      </c>
      <c r="D17" s="2">
        <f t="shared" si="2"/>
        <v>30</v>
      </c>
      <c r="E17" s="2">
        <f t="shared" si="3"/>
        <v>4</v>
      </c>
      <c r="F17" s="2">
        <v>3</v>
      </c>
      <c r="G17" s="2">
        <v>2</v>
      </c>
      <c r="H17" s="2">
        <v>7</v>
      </c>
      <c r="I17" s="2">
        <v>7</v>
      </c>
      <c r="J17" s="2">
        <v>5</v>
      </c>
      <c r="K17" s="2">
        <v>0</v>
      </c>
      <c r="L17" s="2">
        <v>6</v>
      </c>
    </row>
    <row r="18" spans="2:12" ht="12.75">
      <c r="B18" s="6">
        <v>5</v>
      </c>
      <c r="C18" s="29" t="s">
        <v>39</v>
      </c>
      <c r="D18" s="2">
        <f t="shared" si="2"/>
        <v>20</v>
      </c>
      <c r="E18" s="2">
        <f t="shared" si="3"/>
        <v>3</v>
      </c>
      <c r="F18" s="2">
        <v>1</v>
      </c>
      <c r="G18" s="2">
        <v>5</v>
      </c>
      <c r="H18" s="2">
        <v>4</v>
      </c>
      <c r="I18" s="2">
        <v>1</v>
      </c>
      <c r="J18" s="2">
        <v>1</v>
      </c>
      <c r="K18" s="2">
        <v>7</v>
      </c>
      <c r="L18" s="2">
        <v>1</v>
      </c>
    </row>
    <row r="19" spans="2:12" ht="12.75">
      <c r="B19" s="6">
        <v>6</v>
      </c>
      <c r="C19" s="29" t="s">
        <v>318</v>
      </c>
      <c r="D19" s="2">
        <f t="shared" si="2"/>
        <v>17</v>
      </c>
      <c r="E19" s="2">
        <f t="shared" si="3"/>
        <v>2</v>
      </c>
      <c r="F19" s="2">
        <v>5</v>
      </c>
      <c r="G19" s="2">
        <v>3</v>
      </c>
      <c r="H19" s="2">
        <v>1</v>
      </c>
      <c r="I19" s="2">
        <v>5</v>
      </c>
      <c r="J19" s="2">
        <v>1</v>
      </c>
      <c r="K19" s="2">
        <v>1</v>
      </c>
      <c r="L19" s="2">
        <v>1</v>
      </c>
    </row>
    <row r="20" spans="2:12" ht="12.75">
      <c r="B20" s="6">
        <v>7</v>
      </c>
      <c r="C20" s="29" t="s">
        <v>320</v>
      </c>
      <c r="D20" s="2">
        <f t="shared" si="2"/>
        <v>10</v>
      </c>
      <c r="E20" s="2">
        <f t="shared" si="3"/>
        <v>1</v>
      </c>
      <c r="F20" s="2">
        <v>2</v>
      </c>
      <c r="G20" s="2">
        <v>7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</row>
    <row r="21" spans="2:12" ht="12.75">
      <c r="B21" s="6">
        <v>8</v>
      </c>
      <c r="C21" s="29" t="s">
        <v>321</v>
      </c>
      <c r="D21" s="2">
        <f t="shared" si="2"/>
        <v>8</v>
      </c>
      <c r="E21" s="2">
        <f t="shared" si="3"/>
        <v>0</v>
      </c>
      <c r="F21" s="2">
        <v>2</v>
      </c>
      <c r="G21" s="2">
        <v>2</v>
      </c>
      <c r="H21" s="2">
        <v>0</v>
      </c>
      <c r="I21" s="2">
        <v>2</v>
      </c>
      <c r="J21" s="2">
        <v>2</v>
      </c>
      <c r="K21" s="2">
        <v>0</v>
      </c>
      <c r="L21" s="2">
        <v>0</v>
      </c>
    </row>
    <row r="22" ht="6.75" customHeight="1"/>
    <row r="23" spans="2:12" ht="12.75">
      <c r="B23" s="47" t="s">
        <v>325</v>
      </c>
      <c r="C23" s="47"/>
      <c r="F23" s="47" t="s">
        <v>3</v>
      </c>
      <c r="G23" s="47"/>
      <c r="H23" s="47"/>
      <c r="I23" s="47"/>
      <c r="J23" s="47"/>
      <c r="K23" s="47"/>
      <c r="L23" s="47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29" t="s">
        <v>324</v>
      </c>
      <c r="D25" s="2">
        <f aca="true" t="shared" si="4" ref="D25:D32">SUM(F25:L25)</f>
        <v>38</v>
      </c>
      <c r="E25" s="2">
        <f aca="true" t="shared" si="5" ref="E25:E32">COUNTIF(F25:L25,"&gt;=4")</f>
        <v>5</v>
      </c>
      <c r="F25" s="2">
        <v>7</v>
      </c>
      <c r="G25" s="2">
        <v>7</v>
      </c>
      <c r="H25" s="2">
        <v>6</v>
      </c>
      <c r="I25" s="2">
        <v>3</v>
      </c>
      <c r="J25" s="2">
        <v>2</v>
      </c>
      <c r="K25" s="2">
        <v>7</v>
      </c>
      <c r="L25" s="2">
        <v>6</v>
      </c>
    </row>
    <row r="26" spans="2:12" ht="12.75">
      <c r="B26" s="6">
        <v>2</v>
      </c>
      <c r="C26" s="29" t="s">
        <v>150</v>
      </c>
      <c r="D26" s="2">
        <f t="shared" si="4"/>
        <v>30</v>
      </c>
      <c r="E26" s="2">
        <f t="shared" si="5"/>
        <v>5</v>
      </c>
      <c r="F26" s="2">
        <v>0</v>
      </c>
      <c r="G26" s="2">
        <v>6</v>
      </c>
      <c r="H26" s="2">
        <v>7</v>
      </c>
      <c r="I26" s="2">
        <v>4</v>
      </c>
      <c r="J26" s="2">
        <v>7</v>
      </c>
      <c r="K26" s="2">
        <v>6</v>
      </c>
      <c r="L26" s="2">
        <v>0</v>
      </c>
    </row>
    <row r="27" spans="2:12" ht="12.75">
      <c r="B27" s="6">
        <v>3</v>
      </c>
      <c r="C27" s="29" t="s">
        <v>54</v>
      </c>
      <c r="D27" s="2">
        <f t="shared" si="4"/>
        <v>30</v>
      </c>
      <c r="E27" s="2">
        <f t="shared" si="5"/>
        <v>5</v>
      </c>
      <c r="F27" s="2">
        <v>5</v>
      </c>
      <c r="G27" s="2">
        <v>0</v>
      </c>
      <c r="H27" s="2">
        <v>5</v>
      </c>
      <c r="I27" s="2">
        <v>7</v>
      </c>
      <c r="J27" s="2">
        <v>5</v>
      </c>
      <c r="K27" s="2">
        <v>1</v>
      </c>
      <c r="L27" s="2">
        <v>7</v>
      </c>
    </row>
    <row r="28" spans="2:12" ht="12.75">
      <c r="B28" s="6">
        <v>4</v>
      </c>
      <c r="C28" s="29" t="s">
        <v>322</v>
      </c>
      <c r="D28" s="2">
        <f t="shared" si="4"/>
        <v>31</v>
      </c>
      <c r="E28" s="2">
        <f t="shared" si="5"/>
        <v>4</v>
      </c>
      <c r="F28" s="2">
        <v>1</v>
      </c>
      <c r="G28" s="2">
        <v>7</v>
      </c>
      <c r="H28" s="2">
        <v>1</v>
      </c>
      <c r="I28" s="2">
        <v>5</v>
      </c>
      <c r="J28" s="2">
        <v>3</v>
      </c>
      <c r="K28" s="2">
        <v>7</v>
      </c>
      <c r="L28" s="2">
        <v>7</v>
      </c>
    </row>
    <row r="29" spans="2:12" ht="12.75">
      <c r="B29" s="6">
        <v>5</v>
      </c>
      <c r="C29" s="29" t="s">
        <v>323</v>
      </c>
      <c r="D29" s="2">
        <f t="shared" si="4"/>
        <v>30</v>
      </c>
      <c r="E29" s="2">
        <f t="shared" si="5"/>
        <v>4</v>
      </c>
      <c r="F29" s="2">
        <v>7</v>
      </c>
      <c r="G29" s="2">
        <v>7</v>
      </c>
      <c r="H29" s="2">
        <v>2</v>
      </c>
      <c r="I29" s="2">
        <v>2</v>
      </c>
      <c r="J29" s="2">
        <v>4</v>
      </c>
      <c r="K29" s="2">
        <v>7</v>
      </c>
      <c r="L29" s="2">
        <v>1</v>
      </c>
    </row>
    <row r="30" spans="2:12" ht="12.75">
      <c r="B30" s="6">
        <v>6</v>
      </c>
      <c r="C30" s="29" t="s">
        <v>153</v>
      </c>
      <c r="D30" s="2">
        <f t="shared" si="4"/>
        <v>24</v>
      </c>
      <c r="E30" s="2">
        <f t="shared" si="5"/>
        <v>3</v>
      </c>
      <c r="F30" s="2">
        <v>6</v>
      </c>
      <c r="G30" s="2">
        <v>1</v>
      </c>
      <c r="H30" s="2">
        <v>7</v>
      </c>
      <c r="I30" s="2">
        <v>7</v>
      </c>
      <c r="J30" s="2">
        <v>3</v>
      </c>
      <c r="K30" s="2">
        <v>0</v>
      </c>
      <c r="L30" s="2">
        <v>0</v>
      </c>
    </row>
    <row r="31" spans="2:12" ht="12.75">
      <c r="B31" s="6">
        <v>7</v>
      </c>
      <c r="C31" s="29" t="s">
        <v>155</v>
      </c>
      <c r="D31" s="2">
        <f t="shared" si="4"/>
        <v>6</v>
      </c>
      <c r="E31" s="2">
        <f t="shared" si="5"/>
        <v>1</v>
      </c>
      <c r="F31" s="2">
        <v>2</v>
      </c>
      <c r="G31" s="2">
        <v>0</v>
      </c>
      <c r="H31" s="2">
        <v>0</v>
      </c>
      <c r="I31" s="2">
        <v>0</v>
      </c>
      <c r="J31" s="2">
        <v>4</v>
      </c>
      <c r="K31" s="2">
        <v>0</v>
      </c>
      <c r="L31" s="2">
        <v>0</v>
      </c>
    </row>
    <row r="32" spans="2:12" ht="12.75">
      <c r="B32" s="6">
        <v>8</v>
      </c>
      <c r="C32" s="29" t="s">
        <v>49</v>
      </c>
      <c r="D32" s="2">
        <f t="shared" si="4"/>
        <v>0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ht="6.75" customHeight="1"/>
    <row r="34" spans="2:12" ht="12.75">
      <c r="B34" s="47" t="s">
        <v>12</v>
      </c>
      <c r="C34" s="47"/>
      <c r="F34" s="47" t="s">
        <v>3</v>
      </c>
      <c r="G34" s="47"/>
      <c r="H34" s="47"/>
      <c r="I34" s="47"/>
      <c r="J34" s="47"/>
      <c r="K34" s="47"/>
      <c r="L34" s="47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29" t="s">
        <v>156</v>
      </c>
      <c r="D36" s="2">
        <f aca="true" t="shared" si="6" ref="D36:D45">SUM(F36:L36)</f>
        <v>41</v>
      </c>
      <c r="E36" s="2">
        <f aca="true" t="shared" si="7" ref="E36:E45">COUNTIF(F36:L36,"&gt;=4")</f>
        <v>7</v>
      </c>
      <c r="F36" s="2">
        <v>6</v>
      </c>
      <c r="G36" s="2">
        <v>7</v>
      </c>
      <c r="H36" s="2">
        <v>4</v>
      </c>
      <c r="I36" s="2">
        <v>5</v>
      </c>
      <c r="J36" s="2">
        <v>5</v>
      </c>
      <c r="K36" s="2">
        <v>7</v>
      </c>
      <c r="L36" s="2">
        <v>7</v>
      </c>
    </row>
    <row r="37" spans="2:12" ht="12.75">
      <c r="B37" s="6">
        <v>2</v>
      </c>
      <c r="C37" s="29" t="s">
        <v>159</v>
      </c>
      <c r="D37" s="2">
        <f t="shared" si="6"/>
        <v>37</v>
      </c>
      <c r="E37" s="2">
        <f t="shared" si="7"/>
        <v>6</v>
      </c>
      <c r="F37" s="2">
        <v>5</v>
      </c>
      <c r="G37" s="2">
        <v>7</v>
      </c>
      <c r="H37" s="2">
        <v>3</v>
      </c>
      <c r="I37" s="2">
        <v>7</v>
      </c>
      <c r="J37" s="2">
        <v>6</v>
      </c>
      <c r="K37" s="2">
        <v>5</v>
      </c>
      <c r="L37" s="2">
        <v>4</v>
      </c>
    </row>
    <row r="38" spans="2:12" ht="12.75">
      <c r="B38" s="6">
        <v>3</v>
      </c>
      <c r="C38" s="29" t="s">
        <v>46</v>
      </c>
      <c r="D38" s="2">
        <f t="shared" si="6"/>
        <v>37</v>
      </c>
      <c r="E38" s="2">
        <f t="shared" si="7"/>
        <v>5</v>
      </c>
      <c r="F38" s="2">
        <v>2</v>
      </c>
      <c r="G38" s="2">
        <v>7</v>
      </c>
      <c r="H38" s="2">
        <v>7</v>
      </c>
      <c r="I38" s="2">
        <v>6</v>
      </c>
      <c r="J38" s="2">
        <v>2</v>
      </c>
      <c r="K38" s="2">
        <v>6</v>
      </c>
      <c r="L38" s="2">
        <v>7</v>
      </c>
    </row>
    <row r="39" spans="2:12" ht="12.75">
      <c r="B39" s="6">
        <v>4</v>
      </c>
      <c r="C39" s="29" t="s">
        <v>41</v>
      </c>
      <c r="D39" s="2">
        <f t="shared" si="6"/>
        <v>32</v>
      </c>
      <c r="E39" s="2">
        <f t="shared" si="7"/>
        <v>5</v>
      </c>
      <c r="F39" s="2">
        <v>6</v>
      </c>
      <c r="G39" s="2">
        <v>4</v>
      </c>
      <c r="H39" s="2">
        <v>5</v>
      </c>
      <c r="I39" s="2">
        <v>2</v>
      </c>
      <c r="J39" s="2">
        <v>5</v>
      </c>
      <c r="K39" s="2">
        <v>7</v>
      </c>
      <c r="L39" s="2">
        <v>3</v>
      </c>
    </row>
    <row r="40" spans="2:12" ht="12.75">
      <c r="B40" s="6">
        <v>5</v>
      </c>
      <c r="C40" s="29" t="s">
        <v>48</v>
      </c>
      <c r="D40" s="2">
        <f t="shared" si="6"/>
        <v>24</v>
      </c>
      <c r="E40" s="2">
        <f t="shared" si="7"/>
        <v>4</v>
      </c>
      <c r="F40" s="2">
        <v>4</v>
      </c>
      <c r="G40" s="2">
        <v>3</v>
      </c>
      <c r="H40" s="2">
        <v>6</v>
      </c>
      <c r="I40" s="2">
        <v>4</v>
      </c>
      <c r="J40" s="2">
        <v>7</v>
      </c>
      <c r="K40" s="2">
        <v>0</v>
      </c>
      <c r="L40" s="2">
        <v>0</v>
      </c>
    </row>
    <row r="41" spans="2:12" ht="12.75">
      <c r="B41" s="6">
        <v>6</v>
      </c>
      <c r="C41" s="29" t="s">
        <v>161</v>
      </c>
      <c r="D41" s="2">
        <f t="shared" si="6"/>
        <v>22</v>
      </c>
      <c r="E41" s="2">
        <f t="shared" si="7"/>
        <v>3</v>
      </c>
      <c r="F41" s="2">
        <v>1</v>
      </c>
      <c r="G41" s="2">
        <v>6</v>
      </c>
      <c r="H41" s="2">
        <v>7</v>
      </c>
      <c r="I41" s="2">
        <v>3</v>
      </c>
      <c r="J41" s="2">
        <v>1</v>
      </c>
      <c r="K41" s="2">
        <v>4</v>
      </c>
      <c r="L41" s="2">
        <v>0</v>
      </c>
    </row>
    <row r="42" spans="2:12" ht="12.75">
      <c r="B42" s="6">
        <v>7</v>
      </c>
      <c r="C42" s="29" t="s">
        <v>154</v>
      </c>
      <c r="D42" s="2">
        <f t="shared" si="6"/>
        <v>16</v>
      </c>
      <c r="E42" s="2">
        <f t="shared" si="7"/>
        <v>3</v>
      </c>
      <c r="F42" s="2">
        <v>5</v>
      </c>
      <c r="G42" s="2">
        <v>0</v>
      </c>
      <c r="H42" s="2">
        <v>1</v>
      </c>
      <c r="I42" s="2">
        <v>0</v>
      </c>
      <c r="J42" s="2">
        <v>5</v>
      </c>
      <c r="K42" s="2">
        <v>1</v>
      </c>
      <c r="L42" s="2">
        <v>4</v>
      </c>
    </row>
    <row r="43" spans="2:12" ht="12.75">
      <c r="B43" s="6">
        <v>8</v>
      </c>
      <c r="C43" s="29" t="s">
        <v>326</v>
      </c>
      <c r="D43" s="2">
        <f t="shared" si="6"/>
        <v>14</v>
      </c>
      <c r="E43" s="2">
        <f t="shared" si="7"/>
        <v>1</v>
      </c>
      <c r="F43" s="2">
        <v>1</v>
      </c>
      <c r="G43" s="2">
        <v>0</v>
      </c>
      <c r="H43" s="2">
        <v>0</v>
      </c>
      <c r="I43" s="2">
        <v>6</v>
      </c>
      <c r="J43" s="2">
        <v>2</v>
      </c>
      <c r="K43" s="2">
        <v>2</v>
      </c>
      <c r="L43" s="2">
        <v>3</v>
      </c>
    </row>
    <row r="44" spans="2:12" ht="12.75">
      <c r="B44" s="6">
        <v>9</v>
      </c>
      <c r="C44" s="29" t="s">
        <v>327</v>
      </c>
      <c r="D44" s="2">
        <f t="shared" si="6"/>
        <v>12</v>
      </c>
      <c r="E44" s="2">
        <f t="shared" si="7"/>
        <v>1</v>
      </c>
      <c r="F44" s="2">
        <v>1</v>
      </c>
      <c r="G44" s="2">
        <v>1</v>
      </c>
      <c r="H44" s="2">
        <v>0</v>
      </c>
      <c r="I44" s="2">
        <v>1</v>
      </c>
      <c r="J44" s="2">
        <v>2</v>
      </c>
      <c r="K44" s="2">
        <v>0</v>
      </c>
      <c r="L44" s="2">
        <v>7</v>
      </c>
    </row>
    <row r="45" spans="2:12" ht="12.75">
      <c r="B45" s="6">
        <v>10</v>
      </c>
      <c r="C45" s="29" t="s">
        <v>52</v>
      </c>
      <c r="D45" s="2">
        <f t="shared" si="6"/>
        <v>8</v>
      </c>
      <c r="E45" s="2">
        <f t="shared" si="7"/>
        <v>0</v>
      </c>
      <c r="F45" s="2">
        <v>2</v>
      </c>
      <c r="G45" s="2">
        <v>0</v>
      </c>
      <c r="H45" s="2">
        <v>2</v>
      </c>
      <c r="I45" s="2">
        <v>1</v>
      </c>
      <c r="J45" s="2">
        <v>0</v>
      </c>
      <c r="K45" s="2">
        <v>3</v>
      </c>
      <c r="L45" s="2">
        <v>0</v>
      </c>
    </row>
    <row r="46" ht="6.75" customHeight="1"/>
    <row r="47" spans="2:12" ht="12.75">
      <c r="B47" s="47" t="s">
        <v>13</v>
      </c>
      <c r="C47" s="47"/>
      <c r="F47" s="47" t="s">
        <v>3</v>
      </c>
      <c r="G47" s="47"/>
      <c r="H47" s="47"/>
      <c r="I47" s="47"/>
      <c r="J47" s="47"/>
      <c r="K47" s="47"/>
      <c r="L47" s="47"/>
    </row>
    <row r="48" spans="2:12" ht="12.75">
      <c r="B48" s="5" t="s">
        <v>6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</row>
    <row r="49" spans="2:12" ht="12.75">
      <c r="B49" s="6">
        <v>1</v>
      </c>
      <c r="C49" s="29" t="s">
        <v>160</v>
      </c>
      <c r="D49" s="2">
        <f aca="true" t="shared" si="8" ref="D49:D58">SUM(F49:L49)</f>
        <v>34</v>
      </c>
      <c r="E49" s="2">
        <f aca="true" t="shared" si="9" ref="E49:E58">COUNTIF(F49:L49,"&gt;=4")</f>
        <v>6</v>
      </c>
      <c r="F49" s="2">
        <v>5</v>
      </c>
      <c r="G49" s="2">
        <v>5</v>
      </c>
      <c r="H49" s="2">
        <v>2</v>
      </c>
      <c r="I49" s="2">
        <v>5</v>
      </c>
      <c r="J49" s="2">
        <v>5</v>
      </c>
      <c r="K49" s="2">
        <v>7</v>
      </c>
      <c r="L49" s="2">
        <v>5</v>
      </c>
    </row>
    <row r="50" spans="2:12" ht="12.75">
      <c r="B50" s="6">
        <v>2</v>
      </c>
      <c r="C50" s="29" t="s">
        <v>328</v>
      </c>
      <c r="D50" s="2">
        <f t="shared" si="8"/>
        <v>33</v>
      </c>
      <c r="E50" s="2">
        <f t="shared" si="9"/>
        <v>5</v>
      </c>
      <c r="F50" s="2">
        <v>3</v>
      </c>
      <c r="G50" s="2">
        <v>4</v>
      </c>
      <c r="H50" s="2">
        <v>4</v>
      </c>
      <c r="I50" s="2">
        <v>7</v>
      </c>
      <c r="J50" s="2">
        <v>2</v>
      </c>
      <c r="K50" s="2">
        <v>6</v>
      </c>
      <c r="L50" s="2">
        <v>7</v>
      </c>
    </row>
    <row r="51" spans="2:12" ht="12.75">
      <c r="B51" s="6">
        <v>3</v>
      </c>
      <c r="C51" s="29" t="s">
        <v>55</v>
      </c>
      <c r="D51" s="2">
        <f t="shared" si="8"/>
        <v>30</v>
      </c>
      <c r="E51" s="2">
        <f t="shared" si="9"/>
        <v>5</v>
      </c>
      <c r="F51" s="2">
        <v>4</v>
      </c>
      <c r="G51" s="2">
        <v>2</v>
      </c>
      <c r="H51" s="2">
        <v>3</v>
      </c>
      <c r="I51" s="2">
        <v>6</v>
      </c>
      <c r="J51" s="2">
        <v>5</v>
      </c>
      <c r="K51" s="2">
        <v>5</v>
      </c>
      <c r="L51" s="2">
        <v>5</v>
      </c>
    </row>
    <row r="52" spans="2:12" ht="12.75">
      <c r="B52" s="6">
        <v>4</v>
      </c>
      <c r="C52" s="29" t="s">
        <v>149</v>
      </c>
      <c r="D52" s="2">
        <f t="shared" si="8"/>
        <v>24</v>
      </c>
      <c r="E52" s="2">
        <f t="shared" si="9"/>
        <v>4</v>
      </c>
      <c r="F52" s="2">
        <v>4</v>
      </c>
      <c r="G52" s="2">
        <v>3</v>
      </c>
      <c r="H52" s="2">
        <v>4</v>
      </c>
      <c r="I52" s="2">
        <v>5</v>
      </c>
      <c r="J52" s="2">
        <v>2</v>
      </c>
      <c r="K52" s="2">
        <v>0</v>
      </c>
      <c r="L52" s="2">
        <v>6</v>
      </c>
    </row>
    <row r="53" spans="2:12" ht="12.75">
      <c r="B53" s="6">
        <v>5</v>
      </c>
      <c r="C53" s="29" t="s">
        <v>58</v>
      </c>
      <c r="D53" s="2">
        <f t="shared" si="8"/>
        <v>24</v>
      </c>
      <c r="E53" s="2">
        <f t="shared" si="9"/>
        <v>3</v>
      </c>
      <c r="F53" s="2">
        <v>5</v>
      </c>
      <c r="G53" s="2">
        <v>4</v>
      </c>
      <c r="H53" s="2">
        <v>3</v>
      </c>
      <c r="I53" s="2">
        <v>2</v>
      </c>
      <c r="J53" s="2">
        <v>1</v>
      </c>
      <c r="K53" s="2">
        <v>2</v>
      </c>
      <c r="L53" s="2">
        <v>7</v>
      </c>
    </row>
    <row r="54" spans="2:12" ht="12.75">
      <c r="B54" s="6">
        <v>6</v>
      </c>
      <c r="C54" s="29" t="s">
        <v>43</v>
      </c>
      <c r="D54" s="2">
        <f t="shared" si="8"/>
        <v>23</v>
      </c>
      <c r="E54" s="2">
        <f t="shared" si="9"/>
        <v>3</v>
      </c>
      <c r="F54" s="2">
        <v>2</v>
      </c>
      <c r="G54" s="2">
        <v>3</v>
      </c>
      <c r="H54" s="2">
        <v>4</v>
      </c>
      <c r="I54" s="2">
        <v>2</v>
      </c>
      <c r="J54" s="2">
        <v>4</v>
      </c>
      <c r="K54" s="2">
        <v>6</v>
      </c>
      <c r="L54" s="2">
        <v>2</v>
      </c>
    </row>
    <row r="55" spans="2:12" ht="12.75">
      <c r="B55" s="6">
        <v>7</v>
      </c>
      <c r="C55" s="29" t="s">
        <v>51</v>
      </c>
      <c r="D55" s="2">
        <f t="shared" si="8"/>
        <v>17</v>
      </c>
      <c r="E55" s="2">
        <f t="shared" si="9"/>
        <v>3</v>
      </c>
      <c r="F55" s="2">
        <v>5</v>
      </c>
      <c r="G55" s="2">
        <v>0</v>
      </c>
      <c r="H55" s="2">
        <v>4</v>
      </c>
      <c r="I55" s="2">
        <v>0</v>
      </c>
      <c r="J55" s="2">
        <v>6</v>
      </c>
      <c r="K55" s="2">
        <v>0</v>
      </c>
      <c r="L55" s="2">
        <v>2</v>
      </c>
    </row>
    <row r="56" spans="2:12" ht="12.75">
      <c r="B56" s="6">
        <v>8</v>
      </c>
      <c r="C56" s="29" t="s">
        <v>53</v>
      </c>
      <c r="D56" s="2">
        <f t="shared" si="8"/>
        <v>19</v>
      </c>
      <c r="E56" s="2">
        <f t="shared" si="9"/>
        <v>2</v>
      </c>
      <c r="F56" s="2">
        <v>2</v>
      </c>
      <c r="G56" s="2">
        <v>7</v>
      </c>
      <c r="H56" s="2">
        <v>6</v>
      </c>
      <c r="I56" s="2">
        <v>0</v>
      </c>
      <c r="J56" s="2">
        <v>2</v>
      </c>
      <c r="K56" s="2">
        <v>1</v>
      </c>
      <c r="L56" s="2">
        <v>1</v>
      </c>
    </row>
    <row r="57" spans="2:12" ht="12.75">
      <c r="B57" s="6">
        <v>9</v>
      </c>
      <c r="C57" s="29" t="s">
        <v>50</v>
      </c>
      <c r="D57" s="2">
        <f t="shared" si="8"/>
        <v>14</v>
      </c>
      <c r="E57" s="2">
        <f t="shared" si="9"/>
        <v>2</v>
      </c>
      <c r="F57" s="2">
        <v>0</v>
      </c>
      <c r="G57" s="2">
        <v>0</v>
      </c>
      <c r="H57" s="2">
        <v>3</v>
      </c>
      <c r="I57" s="2">
        <v>7</v>
      </c>
      <c r="J57" s="2">
        <v>4</v>
      </c>
      <c r="K57" s="2">
        <v>0</v>
      </c>
      <c r="L57" s="2">
        <v>0</v>
      </c>
    </row>
    <row r="58" spans="2:12" ht="12.75">
      <c r="B58" s="6">
        <v>10</v>
      </c>
      <c r="C58" s="29" t="s">
        <v>47</v>
      </c>
      <c r="D58" s="2">
        <f t="shared" si="8"/>
        <v>15</v>
      </c>
      <c r="E58" s="2">
        <f t="shared" si="9"/>
        <v>1</v>
      </c>
      <c r="F58" s="2">
        <v>2</v>
      </c>
      <c r="G58" s="2">
        <v>7</v>
      </c>
      <c r="H58" s="2">
        <v>1</v>
      </c>
      <c r="I58" s="2">
        <v>1</v>
      </c>
      <c r="J58" s="2">
        <v>3</v>
      </c>
      <c r="K58" s="2">
        <v>1</v>
      </c>
      <c r="L58" s="2">
        <v>0</v>
      </c>
    </row>
    <row r="59" ht="6.75" customHeight="1"/>
    <row r="60" spans="2:12" ht="12.75">
      <c r="B60" s="47" t="s">
        <v>57</v>
      </c>
      <c r="C60" s="47"/>
      <c r="F60" s="47" t="s">
        <v>3</v>
      </c>
      <c r="G60" s="47"/>
      <c r="H60" s="47"/>
      <c r="I60" s="47"/>
      <c r="J60" s="47"/>
      <c r="K60" s="47"/>
      <c r="L60" s="47"/>
    </row>
    <row r="61" spans="2:12" ht="12.75">
      <c r="B61" s="5" t="s">
        <v>6</v>
      </c>
      <c r="C61" s="9" t="s">
        <v>0</v>
      </c>
      <c r="D61" s="5" t="s">
        <v>1</v>
      </c>
      <c r="E61" s="5" t="s">
        <v>2</v>
      </c>
      <c r="F61" s="5">
        <v>1</v>
      </c>
      <c r="G61" s="5">
        <v>2</v>
      </c>
      <c r="H61" s="5">
        <v>3</v>
      </c>
      <c r="I61" s="5">
        <v>4</v>
      </c>
      <c r="J61" s="5">
        <v>5</v>
      </c>
      <c r="K61" s="5">
        <v>6</v>
      </c>
      <c r="L61" s="5">
        <v>7</v>
      </c>
    </row>
    <row r="62" spans="2:12" ht="12.75">
      <c r="B62" s="6">
        <v>1</v>
      </c>
      <c r="C62" s="29" t="s">
        <v>457</v>
      </c>
      <c r="D62" s="2">
        <f aca="true" t="shared" si="10" ref="D62:D71">SUM(F62:L62)</f>
        <v>32</v>
      </c>
      <c r="E62" s="2">
        <f aca="true" t="shared" si="11" ref="E62:E71">COUNTIF(F62:L62,"&gt;=4")</f>
        <v>6</v>
      </c>
      <c r="F62" s="2">
        <v>0</v>
      </c>
      <c r="G62" s="2">
        <v>6</v>
      </c>
      <c r="H62" s="2">
        <v>5</v>
      </c>
      <c r="I62" s="2">
        <v>4</v>
      </c>
      <c r="J62" s="2">
        <v>6</v>
      </c>
      <c r="K62" s="2">
        <v>5</v>
      </c>
      <c r="L62" s="2">
        <v>6</v>
      </c>
    </row>
    <row r="63" spans="2:12" ht="12.75">
      <c r="B63" s="6">
        <v>2</v>
      </c>
      <c r="C63" s="29" t="s">
        <v>56</v>
      </c>
      <c r="D63" s="2">
        <f t="shared" si="10"/>
        <v>35</v>
      </c>
      <c r="E63" s="2">
        <f t="shared" si="11"/>
        <v>5</v>
      </c>
      <c r="F63" s="2">
        <v>2</v>
      </c>
      <c r="G63" s="2">
        <v>1</v>
      </c>
      <c r="H63" s="2">
        <v>7</v>
      </c>
      <c r="I63" s="2">
        <v>7</v>
      </c>
      <c r="J63" s="2">
        <v>7</v>
      </c>
      <c r="K63" s="2">
        <v>7</v>
      </c>
      <c r="L63" s="2">
        <v>4</v>
      </c>
    </row>
    <row r="64" spans="2:12" ht="12.75">
      <c r="B64" s="6">
        <v>3</v>
      </c>
      <c r="C64" s="29" t="s">
        <v>163</v>
      </c>
      <c r="D64" s="2">
        <f t="shared" si="10"/>
        <v>30</v>
      </c>
      <c r="E64" s="2">
        <f t="shared" si="11"/>
        <v>5</v>
      </c>
      <c r="F64" s="2">
        <v>6</v>
      </c>
      <c r="G64" s="2">
        <v>4</v>
      </c>
      <c r="H64" s="2">
        <v>2</v>
      </c>
      <c r="I64" s="2">
        <v>5</v>
      </c>
      <c r="J64" s="2">
        <v>2</v>
      </c>
      <c r="K64" s="2">
        <v>7</v>
      </c>
      <c r="L64" s="2">
        <v>4</v>
      </c>
    </row>
    <row r="65" spans="2:12" ht="12.75">
      <c r="B65" s="6">
        <v>4</v>
      </c>
      <c r="C65" s="29" t="s">
        <v>166</v>
      </c>
      <c r="D65" s="2">
        <f t="shared" si="10"/>
        <v>28</v>
      </c>
      <c r="E65" s="2">
        <f t="shared" si="11"/>
        <v>4</v>
      </c>
      <c r="F65" s="2">
        <v>5</v>
      </c>
      <c r="G65" s="2">
        <v>5</v>
      </c>
      <c r="H65" s="2">
        <v>7</v>
      </c>
      <c r="I65" s="2">
        <v>3</v>
      </c>
      <c r="J65" s="2">
        <v>1</v>
      </c>
      <c r="K65" s="2">
        <v>0</v>
      </c>
      <c r="L65" s="2">
        <v>7</v>
      </c>
    </row>
    <row r="66" spans="2:12" ht="12.75">
      <c r="B66" s="6">
        <v>5</v>
      </c>
      <c r="C66" s="29" t="s">
        <v>410</v>
      </c>
      <c r="D66" s="2">
        <f t="shared" si="10"/>
        <v>23</v>
      </c>
      <c r="E66" s="2">
        <f t="shared" si="11"/>
        <v>3</v>
      </c>
      <c r="F66" s="2">
        <v>1</v>
      </c>
      <c r="G66" s="2">
        <v>2</v>
      </c>
      <c r="H66" s="2">
        <v>2</v>
      </c>
      <c r="I66" s="2">
        <v>0</v>
      </c>
      <c r="J66" s="2">
        <v>4</v>
      </c>
      <c r="K66" s="2">
        <v>7</v>
      </c>
      <c r="L66" s="2">
        <v>7</v>
      </c>
    </row>
    <row r="67" spans="2:12" ht="12.75">
      <c r="B67" s="6">
        <v>6</v>
      </c>
      <c r="C67" s="29" t="s">
        <v>461</v>
      </c>
      <c r="D67" s="2">
        <f t="shared" si="10"/>
        <v>21</v>
      </c>
      <c r="E67" s="2">
        <f t="shared" si="11"/>
        <v>3</v>
      </c>
      <c r="F67" s="2">
        <v>0</v>
      </c>
      <c r="G67" s="2">
        <v>3</v>
      </c>
      <c r="H67" s="2">
        <v>0</v>
      </c>
      <c r="I67" s="2">
        <v>7</v>
      </c>
      <c r="J67" s="2">
        <v>5</v>
      </c>
      <c r="K67" s="2">
        <v>5</v>
      </c>
      <c r="L67" s="2">
        <v>1</v>
      </c>
    </row>
    <row r="68" spans="2:12" ht="12.75">
      <c r="B68" s="6">
        <v>7</v>
      </c>
      <c r="C68" s="29" t="s">
        <v>329</v>
      </c>
      <c r="D68" s="2">
        <f t="shared" si="10"/>
        <v>17</v>
      </c>
      <c r="E68" s="2">
        <f t="shared" si="11"/>
        <v>3</v>
      </c>
      <c r="F68" s="2">
        <v>7</v>
      </c>
      <c r="G68" s="2">
        <v>4</v>
      </c>
      <c r="H68" s="2">
        <v>4</v>
      </c>
      <c r="I68" s="2">
        <v>2</v>
      </c>
      <c r="J68" s="2">
        <v>0</v>
      </c>
      <c r="K68" s="2">
        <v>0</v>
      </c>
      <c r="L68" s="2">
        <v>0</v>
      </c>
    </row>
    <row r="69" spans="2:12" ht="12.75">
      <c r="B69" s="6">
        <v>8</v>
      </c>
      <c r="C69" s="29" t="s">
        <v>462</v>
      </c>
      <c r="D69" s="2">
        <f t="shared" si="10"/>
        <v>13</v>
      </c>
      <c r="E69" s="2">
        <f t="shared" si="11"/>
        <v>3</v>
      </c>
      <c r="F69" s="2">
        <v>0</v>
      </c>
      <c r="G69" s="2">
        <v>5</v>
      </c>
      <c r="H69" s="2">
        <v>4</v>
      </c>
      <c r="I69" s="2">
        <v>4</v>
      </c>
      <c r="J69" s="2">
        <v>0</v>
      </c>
      <c r="K69" s="2">
        <v>0</v>
      </c>
      <c r="L69" s="2">
        <v>0</v>
      </c>
    </row>
    <row r="70" spans="2:12" ht="12.75">
      <c r="B70" s="6">
        <v>9</v>
      </c>
      <c r="C70" s="29" t="s">
        <v>164</v>
      </c>
      <c r="D70" s="2">
        <f t="shared" si="10"/>
        <v>19</v>
      </c>
      <c r="E70" s="2">
        <f t="shared" si="11"/>
        <v>2</v>
      </c>
      <c r="F70" s="2">
        <v>5</v>
      </c>
      <c r="G70" s="2">
        <v>1</v>
      </c>
      <c r="H70" s="2">
        <v>0</v>
      </c>
      <c r="I70" s="2">
        <v>3</v>
      </c>
      <c r="J70" s="2">
        <v>7</v>
      </c>
      <c r="K70" s="2">
        <v>2</v>
      </c>
      <c r="L70" s="2">
        <v>1</v>
      </c>
    </row>
    <row r="71" spans="2:12" ht="12.75">
      <c r="B71" s="6">
        <v>10</v>
      </c>
      <c r="C71" s="29" t="s">
        <v>165</v>
      </c>
      <c r="D71" s="2">
        <f t="shared" si="10"/>
        <v>9</v>
      </c>
      <c r="E71" s="2">
        <f t="shared" si="11"/>
        <v>0</v>
      </c>
      <c r="F71" s="2">
        <v>2</v>
      </c>
      <c r="G71" s="2">
        <v>2</v>
      </c>
      <c r="H71" s="2">
        <v>2</v>
      </c>
      <c r="I71" s="2">
        <v>0</v>
      </c>
      <c r="J71" s="2">
        <v>0</v>
      </c>
      <c r="K71" s="2">
        <v>2</v>
      </c>
      <c r="L71" s="2">
        <v>1</v>
      </c>
    </row>
  </sheetData>
  <sheetProtection/>
  <mergeCells count="12">
    <mergeCell ref="B1:C1"/>
    <mergeCell ref="B23:C23"/>
    <mergeCell ref="B12:C12"/>
    <mergeCell ref="F23:L23"/>
    <mergeCell ref="F1:L1"/>
    <mergeCell ref="F12:L12"/>
    <mergeCell ref="B60:C60"/>
    <mergeCell ref="B34:C34"/>
    <mergeCell ref="F34:L34"/>
    <mergeCell ref="F47:L47"/>
    <mergeCell ref="F60:L60"/>
    <mergeCell ref="B47:C47"/>
  </mergeCells>
  <printOptions/>
  <pageMargins left="0.75" right="0.75" top="1" bottom="1" header="0.5" footer="0.5"/>
  <pageSetup fitToHeight="1" fitToWidth="1" horizontalDpi="600" verticalDpi="600" orientation="portrait" scale="76" r:id="rId1"/>
  <headerFooter alignWithMargins="0">
    <oddHeader>&amp;L&amp;"Arial,Bold"&amp;12Early Spring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2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6.7109375" style="8" bestFit="1" customWidth="1"/>
    <col min="4" max="4" width="23.71093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2:14" s="7" customFormat="1" ht="12.75">
      <c r="B1" s="47" t="s">
        <v>5</v>
      </c>
      <c r="C1" s="47"/>
      <c r="D1" s="12"/>
      <c r="H1" s="47" t="s">
        <v>3</v>
      </c>
      <c r="I1" s="47"/>
      <c r="J1" s="47"/>
      <c r="K1" s="47"/>
      <c r="L1" s="47"/>
      <c r="M1" s="47"/>
      <c r="N1" s="47"/>
    </row>
    <row r="2" spans="2:14" s="7" customFormat="1" ht="12.75">
      <c r="B2" s="5" t="s">
        <v>6</v>
      </c>
      <c r="C2" s="13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29" t="s">
        <v>87</v>
      </c>
      <c r="D3" s="34" t="s">
        <v>44</v>
      </c>
      <c r="E3" s="11">
        <f aca="true" t="shared" si="0" ref="E3:E32">F3/G3*100</f>
        <v>92.85714285714286</v>
      </c>
      <c r="F3" s="2">
        <f aca="true" t="shared" si="1" ref="F3:F32">SUM(H3:N3)</f>
        <v>13</v>
      </c>
      <c r="G3" s="2">
        <f aca="true" t="shared" si="2" ref="G3:G32">COUNT(H3:N3)*2</f>
        <v>14</v>
      </c>
      <c r="H3" s="2">
        <v>1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29" t="s">
        <v>95</v>
      </c>
      <c r="D4" s="34" t="s">
        <v>314</v>
      </c>
      <c r="E4" s="11">
        <f t="shared" si="0"/>
        <v>85.71428571428571</v>
      </c>
      <c r="F4" s="2">
        <f t="shared" si="1"/>
        <v>12</v>
      </c>
      <c r="G4" s="2">
        <f t="shared" si="2"/>
        <v>14</v>
      </c>
      <c r="H4" s="2">
        <v>2</v>
      </c>
      <c r="I4" s="2">
        <v>2</v>
      </c>
      <c r="J4" s="2">
        <v>1</v>
      </c>
      <c r="K4" s="2">
        <v>2</v>
      </c>
      <c r="L4" s="2">
        <v>2</v>
      </c>
      <c r="M4" s="2">
        <v>2</v>
      </c>
      <c r="N4" s="2">
        <v>1</v>
      </c>
    </row>
    <row r="5" spans="2:14" ht="12.75">
      <c r="B5" s="3">
        <v>3</v>
      </c>
      <c r="C5" s="29" t="s">
        <v>80</v>
      </c>
      <c r="D5" s="34" t="s">
        <v>314</v>
      </c>
      <c r="E5" s="11">
        <f t="shared" si="0"/>
        <v>85.71428571428571</v>
      </c>
      <c r="F5" s="2">
        <f t="shared" si="1"/>
        <v>12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2</v>
      </c>
      <c r="L5" s="2">
        <v>1</v>
      </c>
      <c r="M5" s="2">
        <v>1</v>
      </c>
      <c r="N5" s="2">
        <v>2</v>
      </c>
    </row>
    <row r="6" spans="2:14" ht="12.75">
      <c r="B6" s="3">
        <v>4</v>
      </c>
      <c r="C6" s="29" t="s">
        <v>91</v>
      </c>
      <c r="D6" s="34" t="s">
        <v>40</v>
      </c>
      <c r="E6" s="11">
        <f t="shared" si="0"/>
        <v>80</v>
      </c>
      <c r="F6" s="2">
        <f t="shared" si="1"/>
        <v>8</v>
      </c>
      <c r="G6" s="2">
        <f t="shared" si="2"/>
        <v>10</v>
      </c>
      <c r="H6" s="2"/>
      <c r="I6" s="2">
        <v>2</v>
      </c>
      <c r="J6" s="2">
        <v>2</v>
      </c>
      <c r="K6" s="2">
        <v>1</v>
      </c>
      <c r="L6" s="2"/>
      <c r="M6" s="2">
        <v>2</v>
      </c>
      <c r="N6" s="2">
        <v>1</v>
      </c>
    </row>
    <row r="7" spans="2:14" ht="12.75">
      <c r="B7" s="3">
        <v>5</v>
      </c>
      <c r="C7" s="29" t="s">
        <v>82</v>
      </c>
      <c r="D7" s="34" t="s">
        <v>40</v>
      </c>
      <c r="E7" s="11">
        <f t="shared" si="0"/>
        <v>80</v>
      </c>
      <c r="F7" s="2">
        <f t="shared" si="1"/>
        <v>8</v>
      </c>
      <c r="G7" s="2">
        <f t="shared" si="2"/>
        <v>10</v>
      </c>
      <c r="H7" s="2">
        <v>1</v>
      </c>
      <c r="I7" s="2">
        <v>2</v>
      </c>
      <c r="J7" s="2">
        <v>2</v>
      </c>
      <c r="K7" s="2"/>
      <c r="L7" s="2">
        <v>2</v>
      </c>
      <c r="M7" s="2">
        <v>1</v>
      </c>
      <c r="N7" s="2"/>
    </row>
    <row r="8" spans="2:14" ht="12.75">
      <c r="B8" s="3">
        <v>6</v>
      </c>
      <c r="C8" s="29" t="s">
        <v>334</v>
      </c>
      <c r="D8" s="34" t="s">
        <v>315</v>
      </c>
      <c r="E8" s="11">
        <f t="shared" si="0"/>
        <v>78.57142857142857</v>
      </c>
      <c r="F8" s="2">
        <f t="shared" si="1"/>
        <v>11</v>
      </c>
      <c r="G8" s="2">
        <f t="shared" si="2"/>
        <v>14</v>
      </c>
      <c r="H8" s="2">
        <v>2</v>
      </c>
      <c r="I8" s="2">
        <v>1</v>
      </c>
      <c r="J8" s="2">
        <v>2</v>
      </c>
      <c r="K8" s="2">
        <v>1</v>
      </c>
      <c r="L8" s="2">
        <v>1</v>
      </c>
      <c r="M8" s="2">
        <v>2</v>
      </c>
      <c r="N8" s="2">
        <v>2</v>
      </c>
    </row>
    <row r="9" spans="2:14" ht="12.75">
      <c r="B9" s="3">
        <v>7</v>
      </c>
      <c r="C9" s="29" t="s">
        <v>94</v>
      </c>
      <c r="D9" s="34" t="s">
        <v>152</v>
      </c>
      <c r="E9" s="11">
        <f t="shared" si="0"/>
        <v>78.57142857142857</v>
      </c>
      <c r="F9" s="2">
        <f t="shared" si="1"/>
        <v>11</v>
      </c>
      <c r="G9" s="2">
        <f t="shared" si="2"/>
        <v>14</v>
      </c>
      <c r="H9" s="2">
        <v>2</v>
      </c>
      <c r="I9" s="2">
        <v>2</v>
      </c>
      <c r="J9" s="2">
        <v>1</v>
      </c>
      <c r="K9" s="2">
        <v>0</v>
      </c>
      <c r="L9" s="2">
        <v>2</v>
      </c>
      <c r="M9" s="2">
        <v>2</v>
      </c>
      <c r="N9" s="2">
        <v>2</v>
      </c>
    </row>
    <row r="10" spans="2:14" ht="12.75">
      <c r="B10" s="3">
        <v>8</v>
      </c>
      <c r="C10" s="29" t="s">
        <v>239</v>
      </c>
      <c r="D10" s="34" t="s">
        <v>316</v>
      </c>
      <c r="E10" s="11">
        <f t="shared" si="0"/>
        <v>70</v>
      </c>
      <c r="F10" s="2">
        <f t="shared" si="1"/>
        <v>7</v>
      </c>
      <c r="G10" s="2">
        <f t="shared" si="2"/>
        <v>10</v>
      </c>
      <c r="H10" s="2">
        <v>1</v>
      </c>
      <c r="I10" s="2">
        <v>1</v>
      </c>
      <c r="J10" s="2">
        <v>2</v>
      </c>
      <c r="K10" s="2">
        <v>2</v>
      </c>
      <c r="L10" s="2"/>
      <c r="M10" s="2">
        <v>1</v>
      </c>
      <c r="N10" s="2"/>
    </row>
    <row r="11" spans="2:14" ht="12.75">
      <c r="B11" s="3">
        <v>9</v>
      </c>
      <c r="C11" s="29" t="s">
        <v>178</v>
      </c>
      <c r="D11" s="34" t="s">
        <v>40</v>
      </c>
      <c r="E11" s="11">
        <f t="shared" si="0"/>
        <v>58.333333333333336</v>
      </c>
      <c r="F11" s="2">
        <f t="shared" si="1"/>
        <v>7</v>
      </c>
      <c r="G11" s="2">
        <f t="shared" si="2"/>
        <v>12</v>
      </c>
      <c r="H11" s="2">
        <v>1</v>
      </c>
      <c r="I11" s="2">
        <v>2</v>
      </c>
      <c r="J11" s="2"/>
      <c r="K11" s="2">
        <v>1</v>
      </c>
      <c r="L11" s="2">
        <v>1</v>
      </c>
      <c r="M11" s="2">
        <v>0</v>
      </c>
      <c r="N11" s="2">
        <v>2</v>
      </c>
    </row>
    <row r="12" spans="2:14" ht="12.75">
      <c r="B12" s="3">
        <v>10</v>
      </c>
      <c r="C12" s="29" t="s">
        <v>102</v>
      </c>
      <c r="D12" s="34" t="s">
        <v>44</v>
      </c>
      <c r="E12" s="11">
        <f t="shared" si="0"/>
        <v>50</v>
      </c>
      <c r="F12" s="2">
        <f t="shared" si="1"/>
        <v>6</v>
      </c>
      <c r="G12" s="2">
        <f t="shared" si="2"/>
        <v>12</v>
      </c>
      <c r="H12" s="2">
        <v>2</v>
      </c>
      <c r="I12" s="2">
        <v>1</v>
      </c>
      <c r="J12" s="2">
        <v>1</v>
      </c>
      <c r="K12" s="2">
        <v>1</v>
      </c>
      <c r="L12" s="2">
        <v>0</v>
      </c>
      <c r="M12" s="2">
        <v>1</v>
      </c>
      <c r="N12" s="2"/>
    </row>
    <row r="13" spans="2:14" ht="12.75">
      <c r="B13" s="3">
        <v>11</v>
      </c>
      <c r="C13" s="38" t="s">
        <v>429</v>
      </c>
      <c r="D13" s="41" t="s">
        <v>316</v>
      </c>
      <c r="E13" s="11">
        <f t="shared" si="0"/>
        <v>50</v>
      </c>
      <c r="F13" s="2">
        <f t="shared" si="1"/>
        <v>5</v>
      </c>
      <c r="G13" s="2">
        <f t="shared" si="2"/>
        <v>10</v>
      </c>
      <c r="H13" s="2">
        <v>1</v>
      </c>
      <c r="I13" s="2">
        <v>0</v>
      </c>
      <c r="J13" s="2">
        <v>1</v>
      </c>
      <c r="K13" s="2">
        <v>2</v>
      </c>
      <c r="L13" s="2"/>
      <c r="M13" s="2">
        <v>1</v>
      </c>
      <c r="N13" s="2"/>
    </row>
    <row r="14" spans="2:14" ht="12.75">
      <c r="B14" s="3">
        <v>12</v>
      </c>
      <c r="C14" s="29" t="s">
        <v>175</v>
      </c>
      <c r="D14" s="34" t="s">
        <v>40</v>
      </c>
      <c r="E14" s="11">
        <f t="shared" si="0"/>
        <v>50</v>
      </c>
      <c r="F14" s="2">
        <f t="shared" si="1"/>
        <v>5</v>
      </c>
      <c r="G14" s="2">
        <f t="shared" si="2"/>
        <v>10</v>
      </c>
      <c r="H14" s="2">
        <v>2</v>
      </c>
      <c r="I14" s="2"/>
      <c r="J14" s="2">
        <v>1</v>
      </c>
      <c r="K14" s="2">
        <v>0</v>
      </c>
      <c r="L14" s="2">
        <v>1</v>
      </c>
      <c r="M14" s="2"/>
      <c r="N14" s="2">
        <v>1</v>
      </c>
    </row>
    <row r="15" spans="2:14" ht="12.75">
      <c r="B15" s="3">
        <v>13</v>
      </c>
      <c r="C15" s="29" t="s">
        <v>331</v>
      </c>
      <c r="D15" s="34" t="s">
        <v>317</v>
      </c>
      <c r="E15" s="11">
        <f t="shared" si="0"/>
        <v>50</v>
      </c>
      <c r="F15" s="2">
        <f t="shared" si="1"/>
        <v>5</v>
      </c>
      <c r="G15" s="2">
        <f t="shared" si="2"/>
        <v>10</v>
      </c>
      <c r="H15" s="2">
        <v>0</v>
      </c>
      <c r="I15" s="2">
        <v>2</v>
      </c>
      <c r="J15" s="2"/>
      <c r="K15" s="2">
        <v>1</v>
      </c>
      <c r="L15" s="2"/>
      <c r="M15" s="2">
        <v>1</v>
      </c>
      <c r="N15" s="2">
        <v>1</v>
      </c>
    </row>
    <row r="16" spans="2:14" ht="12.75">
      <c r="B16" s="3">
        <v>14</v>
      </c>
      <c r="C16" s="29" t="s">
        <v>133</v>
      </c>
      <c r="D16" s="34" t="s">
        <v>316</v>
      </c>
      <c r="E16" s="11">
        <f t="shared" si="0"/>
        <v>50</v>
      </c>
      <c r="F16" s="2">
        <f t="shared" si="1"/>
        <v>4</v>
      </c>
      <c r="G16" s="2">
        <f t="shared" si="2"/>
        <v>8</v>
      </c>
      <c r="H16" s="2"/>
      <c r="I16" s="2">
        <v>0</v>
      </c>
      <c r="J16" s="2">
        <v>1</v>
      </c>
      <c r="K16" s="2">
        <v>2</v>
      </c>
      <c r="L16" s="2"/>
      <c r="M16" s="2"/>
      <c r="N16" s="2">
        <v>1</v>
      </c>
    </row>
    <row r="17" spans="2:14" ht="12.75">
      <c r="B17" s="3">
        <v>15</v>
      </c>
      <c r="C17" s="38" t="s">
        <v>516</v>
      </c>
      <c r="D17" s="41" t="s">
        <v>151</v>
      </c>
      <c r="E17" s="11">
        <f t="shared" si="0"/>
        <v>50</v>
      </c>
      <c r="F17" s="2">
        <f t="shared" si="1"/>
        <v>1</v>
      </c>
      <c r="G17" s="2">
        <f t="shared" si="2"/>
        <v>2</v>
      </c>
      <c r="H17" s="2"/>
      <c r="I17" s="2"/>
      <c r="J17" s="2"/>
      <c r="K17" s="2"/>
      <c r="L17" s="2"/>
      <c r="M17" s="2">
        <v>1</v>
      </c>
      <c r="N17" s="2"/>
    </row>
    <row r="18" spans="2:14" ht="12.75">
      <c r="B18" s="3">
        <v>16</v>
      </c>
      <c r="C18" s="29" t="s">
        <v>340</v>
      </c>
      <c r="D18" s="34" t="s">
        <v>314</v>
      </c>
      <c r="E18" s="11">
        <f t="shared" si="0"/>
        <v>42.857142857142854</v>
      </c>
      <c r="F18" s="2">
        <f t="shared" si="1"/>
        <v>6</v>
      </c>
      <c r="G18" s="2">
        <f t="shared" si="2"/>
        <v>14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0</v>
      </c>
      <c r="N18" s="2">
        <v>1</v>
      </c>
    </row>
    <row r="19" spans="2:14" ht="12.75">
      <c r="B19" s="3">
        <v>17</v>
      </c>
      <c r="C19" s="29" t="s">
        <v>93</v>
      </c>
      <c r="D19" s="34" t="s">
        <v>152</v>
      </c>
      <c r="E19" s="11">
        <f t="shared" si="0"/>
        <v>41.66666666666667</v>
      </c>
      <c r="F19" s="2">
        <f t="shared" si="1"/>
        <v>5</v>
      </c>
      <c r="G19" s="2">
        <f t="shared" si="2"/>
        <v>12</v>
      </c>
      <c r="H19" s="2">
        <v>0</v>
      </c>
      <c r="I19" s="2">
        <v>1</v>
      </c>
      <c r="J19" s="2">
        <v>1</v>
      </c>
      <c r="K19" s="2">
        <v>2</v>
      </c>
      <c r="L19" s="2">
        <v>0</v>
      </c>
      <c r="M19" s="2">
        <v>1</v>
      </c>
      <c r="N19" s="2"/>
    </row>
    <row r="20" spans="2:14" ht="12.75">
      <c r="B20" s="3">
        <v>18</v>
      </c>
      <c r="C20" s="38" t="s">
        <v>445</v>
      </c>
      <c r="D20" s="41" t="s">
        <v>151</v>
      </c>
      <c r="E20" s="11">
        <f t="shared" si="0"/>
        <v>41.66666666666667</v>
      </c>
      <c r="F20" s="2">
        <f t="shared" si="1"/>
        <v>5</v>
      </c>
      <c r="G20" s="2">
        <f t="shared" si="2"/>
        <v>12</v>
      </c>
      <c r="H20" s="2">
        <v>1</v>
      </c>
      <c r="I20" s="2">
        <v>0</v>
      </c>
      <c r="J20" s="2"/>
      <c r="K20" s="2">
        <v>0</v>
      </c>
      <c r="L20" s="2">
        <v>1</v>
      </c>
      <c r="M20" s="2">
        <v>1</v>
      </c>
      <c r="N20" s="2">
        <v>2</v>
      </c>
    </row>
    <row r="21" spans="2:14" ht="12.75">
      <c r="B21" s="3">
        <v>19</v>
      </c>
      <c r="C21" s="29" t="s">
        <v>82</v>
      </c>
      <c r="D21" s="34" t="s">
        <v>317</v>
      </c>
      <c r="E21" s="11">
        <f t="shared" si="0"/>
        <v>41.66666666666667</v>
      </c>
      <c r="F21" s="2">
        <f t="shared" si="1"/>
        <v>5</v>
      </c>
      <c r="G21" s="2">
        <f t="shared" si="2"/>
        <v>12</v>
      </c>
      <c r="H21" s="2">
        <v>1</v>
      </c>
      <c r="I21" s="2">
        <v>0</v>
      </c>
      <c r="J21" s="2">
        <v>0</v>
      </c>
      <c r="K21" s="2"/>
      <c r="L21" s="2">
        <v>1</v>
      </c>
      <c r="M21" s="2">
        <v>1</v>
      </c>
      <c r="N21" s="2">
        <v>2</v>
      </c>
    </row>
    <row r="22" spans="2:14" ht="12.75">
      <c r="B22" s="3">
        <v>20</v>
      </c>
      <c r="C22" s="29" t="s">
        <v>332</v>
      </c>
      <c r="D22" s="34" t="s">
        <v>316</v>
      </c>
      <c r="E22" s="11">
        <f t="shared" si="0"/>
        <v>40</v>
      </c>
      <c r="F22" s="2">
        <f t="shared" si="1"/>
        <v>4</v>
      </c>
      <c r="G22" s="2">
        <f t="shared" si="2"/>
        <v>10</v>
      </c>
      <c r="H22" s="2">
        <v>1</v>
      </c>
      <c r="I22" s="2">
        <v>0</v>
      </c>
      <c r="J22" s="2">
        <v>2</v>
      </c>
      <c r="K22" s="2">
        <v>0</v>
      </c>
      <c r="L22" s="2"/>
      <c r="M22" s="2">
        <v>1</v>
      </c>
      <c r="N22" s="2"/>
    </row>
    <row r="23" spans="2:14" ht="12.75">
      <c r="B23" s="3">
        <v>21</v>
      </c>
      <c r="C23" s="29" t="s">
        <v>330</v>
      </c>
      <c r="D23" s="34" t="s">
        <v>317</v>
      </c>
      <c r="E23" s="11">
        <f t="shared" si="0"/>
        <v>40</v>
      </c>
      <c r="F23" s="2">
        <f t="shared" si="1"/>
        <v>4</v>
      </c>
      <c r="G23" s="2">
        <f t="shared" si="2"/>
        <v>10</v>
      </c>
      <c r="H23" s="2">
        <v>0</v>
      </c>
      <c r="I23" s="2"/>
      <c r="J23" s="2">
        <v>0</v>
      </c>
      <c r="K23" s="2">
        <v>1</v>
      </c>
      <c r="L23" s="2">
        <v>2</v>
      </c>
      <c r="M23" s="2">
        <v>1</v>
      </c>
      <c r="N23" s="2"/>
    </row>
    <row r="24" spans="2:14" ht="12.75">
      <c r="B24" s="3">
        <v>22</v>
      </c>
      <c r="C24" s="38" t="s">
        <v>446</v>
      </c>
      <c r="D24" s="41" t="s">
        <v>151</v>
      </c>
      <c r="E24" s="11">
        <f t="shared" si="0"/>
        <v>37.5</v>
      </c>
      <c r="F24" s="2">
        <f t="shared" si="1"/>
        <v>3</v>
      </c>
      <c r="G24" s="2">
        <f t="shared" si="2"/>
        <v>8</v>
      </c>
      <c r="H24" s="2">
        <v>0</v>
      </c>
      <c r="I24" s="2"/>
      <c r="J24" s="2"/>
      <c r="K24" s="2">
        <v>1</v>
      </c>
      <c r="L24" s="2">
        <v>2</v>
      </c>
      <c r="M24" s="2"/>
      <c r="N24" s="2">
        <v>0</v>
      </c>
    </row>
    <row r="25" spans="2:14" ht="12.75">
      <c r="B25" s="3">
        <v>23</v>
      </c>
      <c r="C25" s="29" t="s">
        <v>106</v>
      </c>
      <c r="D25" s="34" t="s">
        <v>152</v>
      </c>
      <c r="E25" s="11">
        <f t="shared" si="0"/>
        <v>33.33333333333333</v>
      </c>
      <c r="F25" s="2">
        <f t="shared" si="1"/>
        <v>4</v>
      </c>
      <c r="G25" s="2">
        <f t="shared" si="2"/>
        <v>12</v>
      </c>
      <c r="H25" s="2">
        <v>1</v>
      </c>
      <c r="I25" s="2">
        <v>1</v>
      </c>
      <c r="J25" s="2">
        <v>0</v>
      </c>
      <c r="K25" s="2">
        <v>2</v>
      </c>
      <c r="L25" s="2"/>
      <c r="M25" s="2">
        <v>0</v>
      </c>
      <c r="N25" s="2">
        <v>0</v>
      </c>
    </row>
    <row r="26" spans="2:14" ht="12.75">
      <c r="B26" s="3">
        <v>24</v>
      </c>
      <c r="C26" s="29" t="s">
        <v>83</v>
      </c>
      <c r="D26" s="34" t="s">
        <v>317</v>
      </c>
      <c r="E26" s="11">
        <f t="shared" si="0"/>
        <v>33.33333333333333</v>
      </c>
      <c r="F26" s="2">
        <f t="shared" si="1"/>
        <v>2</v>
      </c>
      <c r="G26" s="2">
        <f t="shared" si="2"/>
        <v>6</v>
      </c>
      <c r="H26" s="2"/>
      <c r="I26" s="2">
        <v>1</v>
      </c>
      <c r="J26" s="2">
        <v>1</v>
      </c>
      <c r="K26" s="2">
        <v>0</v>
      </c>
      <c r="L26" s="2"/>
      <c r="M26" s="2"/>
      <c r="N26" s="2"/>
    </row>
    <row r="27" spans="2:14" ht="12.75">
      <c r="B27" s="3">
        <v>25</v>
      </c>
      <c r="C27" s="29" t="s">
        <v>333</v>
      </c>
      <c r="D27" s="34" t="s">
        <v>315</v>
      </c>
      <c r="E27" s="11">
        <f t="shared" si="0"/>
        <v>25</v>
      </c>
      <c r="F27" s="2">
        <f t="shared" si="1"/>
        <v>2</v>
      </c>
      <c r="G27" s="2">
        <f t="shared" si="2"/>
        <v>8</v>
      </c>
      <c r="H27" s="2">
        <v>0</v>
      </c>
      <c r="I27" s="2">
        <v>1</v>
      </c>
      <c r="J27" s="2"/>
      <c r="K27" s="2">
        <v>1</v>
      </c>
      <c r="L27" s="2"/>
      <c r="M27" s="2"/>
      <c r="N27" s="2">
        <v>0</v>
      </c>
    </row>
    <row r="28" spans="2:14" ht="12.75">
      <c r="B28" s="3">
        <v>26</v>
      </c>
      <c r="C28" s="29" t="s">
        <v>100</v>
      </c>
      <c r="D28" s="34" t="s">
        <v>315</v>
      </c>
      <c r="E28" s="11">
        <f t="shared" si="0"/>
        <v>21.428571428571427</v>
      </c>
      <c r="F28" s="2">
        <f t="shared" si="1"/>
        <v>3</v>
      </c>
      <c r="G28" s="2">
        <f t="shared" si="2"/>
        <v>14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1</v>
      </c>
      <c r="N28" s="2">
        <v>1</v>
      </c>
    </row>
    <row r="29" spans="2:14" ht="12.75">
      <c r="B29" s="3">
        <v>27</v>
      </c>
      <c r="C29" s="38" t="s">
        <v>367</v>
      </c>
      <c r="D29" s="41" t="s">
        <v>151</v>
      </c>
      <c r="E29" s="11">
        <f t="shared" si="0"/>
        <v>16.666666666666664</v>
      </c>
      <c r="F29" s="2">
        <f t="shared" si="1"/>
        <v>2</v>
      </c>
      <c r="G29" s="2">
        <f t="shared" si="2"/>
        <v>12</v>
      </c>
      <c r="H29" s="2">
        <v>0</v>
      </c>
      <c r="I29" s="2">
        <v>0</v>
      </c>
      <c r="J29" s="2"/>
      <c r="K29" s="2">
        <v>0</v>
      </c>
      <c r="L29" s="2">
        <v>0</v>
      </c>
      <c r="M29" s="2">
        <v>1</v>
      </c>
      <c r="N29" s="2">
        <v>1</v>
      </c>
    </row>
    <row r="30" spans="2:14" ht="12.75">
      <c r="B30" s="3">
        <v>28</v>
      </c>
      <c r="C30" s="29" t="s">
        <v>339</v>
      </c>
      <c r="D30" s="34" t="s">
        <v>314</v>
      </c>
      <c r="E30" s="11">
        <f t="shared" si="0"/>
        <v>12.5</v>
      </c>
      <c r="F30" s="2">
        <f t="shared" si="1"/>
        <v>1</v>
      </c>
      <c r="G30" s="2">
        <f t="shared" si="2"/>
        <v>8</v>
      </c>
      <c r="H30" s="2">
        <v>0</v>
      </c>
      <c r="I30" s="2">
        <v>0</v>
      </c>
      <c r="J30" s="2"/>
      <c r="K30" s="2">
        <v>0</v>
      </c>
      <c r="L30" s="2">
        <v>1</v>
      </c>
      <c r="M30" s="2"/>
      <c r="N30" s="2"/>
    </row>
    <row r="31" spans="2:14" ht="12.75">
      <c r="B31" s="3">
        <v>29</v>
      </c>
      <c r="C31" s="29" t="s">
        <v>338</v>
      </c>
      <c r="D31" s="34" t="s">
        <v>44</v>
      </c>
      <c r="E31" s="11">
        <f t="shared" si="0"/>
        <v>7.142857142857142</v>
      </c>
      <c r="F31" s="2">
        <f t="shared" si="1"/>
        <v>1</v>
      </c>
      <c r="G31" s="2">
        <f t="shared" si="2"/>
        <v>14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2:14" ht="12.75">
      <c r="B32" s="3">
        <v>30</v>
      </c>
      <c r="C32" s="29" t="s">
        <v>232</v>
      </c>
      <c r="D32" s="34" t="s">
        <v>315</v>
      </c>
      <c r="E32" s="11">
        <f t="shared" si="0"/>
        <v>0</v>
      </c>
      <c r="F32" s="2">
        <f t="shared" si="1"/>
        <v>0</v>
      </c>
      <c r="G32" s="2">
        <f t="shared" si="2"/>
        <v>8</v>
      </c>
      <c r="H32" s="2">
        <v>0</v>
      </c>
      <c r="I32" s="2">
        <v>0</v>
      </c>
      <c r="J32" s="2"/>
      <c r="K32" s="2"/>
      <c r="L32" s="2">
        <v>0</v>
      </c>
      <c r="M32" s="2">
        <v>0</v>
      </c>
      <c r="N32" s="2"/>
    </row>
    <row r="33" ht="12.75"/>
    <row r="34" spans="2:14" ht="12.75">
      <c r="B34" s="49" t="s">
        <v>4</v>
      </c>
      <c r="C34" s="50"/>
      <c r="D34" s="12"/>
      <c r="E34" s="7"/>
      <c r="F34" s="7"/>
      <c r="G34" s="7"/>
      <c r="H34" s="47" t="s">
        <v>3</v>
      </c>
      <c r="I34" s="47"/>
      <c r="J34" s="47"/>
      <c r="K34" s="47"/>
      <c r="L34" s="47"/>
      <c r="M34" s="47"/>
      <c r="N34" s="47"/>
    </row>
    <row r="35" spans="2:14" ht="12.75">
      <c r="B35" s="5" t="s">
        <v>6</v>
      </c>
      <c r="C35" s="13" t="s">
        <v>10</v>
      </c>
      <c r="D35" s="5" t="s">
        <v>0</v>
      </c>
      <c r="E35" s="5" t="s">
        <v>7</v>
      </c>
      <c r="F35" s="5" t="s">
        <v>9</v>
      </c>
      <c r="G35" s="5" t="s">
        <v>8</v>
      </c>
      <c r="H35" s="5">
        <v>1</v>
      </c>
      <c r="I35" s="5">
        <v>2</v>
      </c>
      <c r="J35" s="5">
        <v>3</v>
      </c>
      <c r="K35" s="5">
        <v>4</v>
      </c>
      <c r="L35" s="5">
        <v>5</v>
      </c>
      <c r="M35" s="5">
        <v>6</v>
      </c>
      <c r="N35" s="5">
        <v>7</v>
      </c>
    </row>
    <row r="36" spans="2:14" ht="12.75">
      <c r="B36" s="3">
        <v>1</v>
      </c>
      <c r="C36" s="29" t="s">
        <v>103</v>
      </c>
      <c r="D36" s="34" t="s">
        <v>45</v>
      </c>
      <c r="E36" s="11">
        <f aca="true" t="shared" si="3" ref="E36:E68">F36/G36*100</f>
        <v>91.66666666666666</v>
      </c>
      <c r="F36" s="2">
        <f aca="true" t="shared" si="4" ref="F36:F68">SUM(H36:N36)</f>
        <v>11</v>
      </c>
      <c r="G36" s="2">
        <f aca="true" t="shared" si="5" ref="G36:G68">COUNT(H36:N36)*2</f>
        <v>12</v>
      </c>
      <c r="H36" s="2">
        <v>2</v>
      </c>
      <c r="I36" s="2">
        <v>2</v>
      </c>
      <c r="J36" s="2">
        <v>2</v>
      </c>
      <c r="K36" s="2">
        <v>2</v>
      </c>
      <c r="L36" s="2">
        <v>1</v>
      </c>
      <c r="M36" s="2">
        <v>2</v>
      </c>
      <c r="N36" s="2"/>
    </row>
    <row r="37" spans="2:14" ht="12.75">
      <c r="B37" s="3">
        <v>2</v>
      </c>
      <c r="C37" s="29" t="s">
        <v>120</v>
      </c>
      <c r="D37" s="34" t="s">
        <v>158</v>
      </c>
      <c r="E37" s="11">
        <f t="shared" si="3"/>
        <v>91.66666666666666</v>
      </c>
      <c r="F37" s="2">
        <f t="shared" si="4"/>
        <v>11</v>
      </c>
      <c r="G37" s="2">
        <f t="shared" si="5"/>
        <v>12</v>
      </c>
      <c r="H37" s="2">
        <v>2</v>
      </c>
      <c r="I37" s="2">
        <v>1</v>
      </c>
      <c r="J37" s="2">
        <v>2</v>
      </c>
      <c r="K37" s="2">
        <v>2</v>
      </c>
      <c r="L37" s="2">
        <v>2</v>
      </c>
      <c r="M37" s="2"/>
      <c r="N37" s="2">
        <v>2</v>
      </c>
    </row>
    <row r="38" spans="2:14" ht="12.75">
      <c r="B38" s="3">
        <v>3</v>
      </c>
      <c r="C38" s="29" t="s">
        <v>272</v>
      </c>
      <c r="D38" s="34" t="s">
        <v>321</v>
      </c>
      <c r="E38" s="11">
        <f t="shared" si="3"/>
        <v>87.5</v>
      </c>
      <c r="F38" s="2">
        <f t="shared" si="4"/>
        <v>7</v>
      </c>
      <c r="G38" s="2">
        <f t="shared" si="5"/>
        <v>8</v>
      </c>
      <c r="H38" s="2">
        <v>2</v>
      </c>
      <c r="I38" s="2">
        <v>2</v>
      </c>
      <c r="J38" s="2"/>
      <c r="K38" s="2">
        <v>2</v>
      </c>
      <c r="L38" s="2">
        <v>1</v>
      </c>
      <c r="M38" s="2"/>
      <c r="N38" s="2"/>
    </row>
    <row r="39" spans="2:14" ht="12.75">
      <c r="B39" s="3">
        <v>4</v>
      </c>
      <c r="C39" s="29" t="s">
        <v>179</v>
      </c>
      <c r="D39" s="34" t="s">
        <v>319</v>
      </c>
      <c r="E39" s="11">
        <f t="shared" si="3"/>
        <v>85.71428571428571</v>
      </c>
      <c r="F39" s="2">
        <f t="shared" si="4"/>
        <v>12</v>
      </c>
      <c r="G39" s="2">
        <f t="shared" si="5"/>
        <v>14</v>
      </c>
      <c r="H39" s="2">
        <v>2</v>
      </c>
      <c r="I39" s="2">
        <v>2</v>
      </c>
      <c r="J39" s="2">
        <v>0</v>
      </c>
      <c r="K39" s="2">
        <v>2</v>
      </c>
      <c r="L39" s="2">
        <v>2</v>
      </c>
      <c r="M39" s="2">
        <v>2</v>
      </c>
      <c r="N39" s="2">
        <v>2</v>
      </c>
    </row>
    <row r="40" spans="2:14" ht="12.75">
      <c r="B40" s="3">
        <v>5</v>
      </c>
      <c r="C40" s="29" t="s">
        <v>104</v>
      </c>
      <c r="D40" s="34" t="s">
        <v>45</v>
      </c>
      <c r="E40" s="11">
        <f t="shared" si="3"/>
        <v>83.33333333333334</v>
      </c>
      <c r="F40" s="2">
        <f t="shared" si="4"/>
        <v>5</v>
      </c>
      <c r="G40" s="2">
        <f t="shared" si="5"/>
        <v>6</v>
      </c>
      <c r="H40" s="2">
        <v>1</v>
      </c>
      <c r="I40" s="2"/>
      <c r="J40" s="2">
        <v>2</v>
      </c>
      <c r="K40" s="2"/>
      <c r="L40" s="2">
        <v>2</v>
      </c>
      <c r="M40" s="2"/>
      <c r="N40" s="2"/>
    </row>
    <row r="41" spans="2:14" ht="12.75">
      <c r="B41" s="3">
        <v>6</v>
      </c>
      <c r="C41" s="38" t="s">
        <v>507</v>
      </c>
      <c r="D41" s="41" t="s">
        <v>319</v>
      </c>
      <c r="E41" s="11">
        <f t="shared" si="3"/>
        <v>83.33333333333334</v>
      </c>
      <c r="F41" s="2">
        <f t="shared" si="4"/>
        <v>5</v>
      </c>
      <c r="G41" s="2">
        <f t="shared" si="5"/>
        <v>6</v>
      </c>
      <c r="H41" s="2"/>
      <c r="I41" s="2"/>
      <c r="J41" s="2"/>
      <c r="K41" s="2"/>
      <c r="L41" s="2">
        <v>1</v>
      </c>
      <c r="M41" s="2">
        <v>2</v>
      </c>
      <c r="N41" s="2">
        <v>2</v>
      </c>
    </row>
    <row r="42" spans="2:14" ht="12.75">
      <c r="B42" s="3">
        <v>7</v>
      </c>
      <c r="C42" s="38" t="s">
        <v>474</v>
      </c>
      <c r="D42" s="41" t="s">
        <v>45</v>
      </c>
      <c r="E42" s="11">
        <f t="shared" si="3"/>
        <v>75</v>
      </c>
      <c r="F42" s="2">
        <f t="shared" si="4"/>
        <v>6</v>
      </c>
      <c r="G42" s="2">
        <f t="shared" si="5"/>
        <v>8</v>
      </c>
      <c r="H42" s="2"/>
      <c r="I42" s="2">
        <v>1</v>
      </c>
      <c r="J42" s="2">
        <v>2</v>
      </c>
      <c r="K42" s="2">
        <v>2</v>
      </c>
      <c r="L42" s="2"/>
      <c r="M42" s="2">
        <v>1</v>
      </c>
      <c r="N42" s="2"/>
    </row>
    <row r="43" spans="2:14" ht="12.75">
      <c r="B43" s="3">
        <v>8</v>
      </c>
      <c r="C43" s="29" t="s">
        <v>184</v>
      </c>
      <c r="D43" s="34" t="s">
        <v>42</v>
      </c>
      <c r="E43" s="11">
        <f t="shared" si="3"/>
        <v>75</v>
      </c>
      <c r="F43" s="2">
        <f t="shared" si="4"/>
        <v>3</v>
      </c>
      <c r="G43" s="2">
        <f t="shared" si="5"/>
        <v>4</v>
      </c>
      <c r="H43" s="2">
        <v>1</v>
      </c>
      <c r="I43" s="2"/>
      <c r="J43" s="2"/>
      <c r="K43" s="2"/>
      <c r="L43" s="2">
        <v>2</v>
      </c>
      <c r="M43" s="2"/>
      <c r="N43" s="2"/>
    </row>
    <row r="44" spans="2:14" ht="12.75">
      <c r="B44" s="3">
        <v>9</v>
      </c>
      <c r="C44" s="29" t="s">
        <v>98</v>
      </c>
      <c r="D44" s="34" t="s">
        <v>42</v>
      </c>
      <c r="E44" s="11">
        <f t="shared" si="3"/>
        <v>75</v>
      </c>
      <c r="F44" s="2">
        <f t="shared" si="4"/>
        <v>9</v>
      </c>
      <c r="G44" s="2">
        <f t="shared" si="5"/>
        <v>12</v>
      </c>
      <c r="H44" s="2">
        <v>1</v>
      </c>
      <c r="I44" s="2"/>
      <c r="J44" s="2">
        <v>2</v>
      </c>
      <c r="K44" s="2">
        <v>0</v>
      </c>
      <c r="L44" s="2">
        <v>2</v>
      </c>
      <c r="M44" s="2">
        <v>2</v>
      </c>
      <c r="N44" s="2">
        <v>2</v>
      </c>
    </row>
    <row r="45" spans="2:14" ht="12.75">
      <c r="B45" s="3">
        <v>10</v>
      </c>
      <c r="C45" s="38" t="s">
        <v>497</v>
      </c>
      <c r="D45" s="41" t="s">
        <v>42</v>
      </c>
      <c r="E45" s="11">
        <f t="shared" si="3"/>
        <v>75</v>
      </c>
      <c r="F45" s="2">
        <f t="shared" si="4"/>
        <v>6</v>
      </c>
      <c r="G45" s="2">
        <f t="shared" si="5"/>
        <v>8</v>
      </c>
      <c r="H45" s="2"/>
      <c r="I45" s="2"/>
      <c r="J45" s="2">
        <v>2</v>
      </c>
      <c r="K45" s="2">
        <v>0</v>
      </c>
      <c r="L45" s="2"/>
      <c r="M45" s="2">
        <v>2</v>
      </c>
      <c r="N45" s="2">
        <v>2</v>
      </c>
    </row>
    <row r="46" spans="2:14" ht="12.75">
      <c r="B46" s="3">
        <v>11</v>
      </c>
      <c r="C46" s="29" t="s">
        <v>119</v>
      </c>
      <c r="D46" s="34" t="s">
        <v>158</v>
      </c>
      <c r="E46" s="11">
        <f t="shared" si="3"/>
        <v>71.42857142857143</v>
      </c>
      <c r="F46" s="2">
        <f t="shared" si="4"/>
        <v>10</v>
      </c>
      <c r="G46" s="2">
        <f t="shared" si="5"/>
        <v>14</v>
      </c>
      <c r="H46" s="2">
        <v>1</v>
      </c>
      <c r="I46" s="2">
        <v>1</v>
      </c>
      <c r="J46" s="2">
        <v>2</v>
      </c>
      <c r="K46" s="2">
        <v>2</v>
      </c>
      <c r="L46" s="2">
        <v>1</v>
      </c>
      <c r="M46" s="2">
        <v>2</v>
      </c>
      <c r="N46" s="2">
        <v>1</v>
      </c>
    </row>
    <row r="47" spans="2:14" ht="12.75">
      <c r="B47" s="3">
        <v>12</v>
      </c>
      <c r="C47" s="29" t="s">
        <v>185</v>
      </c>
      <c r="D47" s="34" t="s">
        <v>158</v>
      </c>
      <c r="E47" s="11">
        <f t="shared" si="3"/>
        <v>66.66666666666666</v>
      </c>
      <c r="F47" s="2">
        <f t="shared" si="4"/>
        <v>8</v>
      </c>
      <c r="G47" s="2">
        <f t="shared" si="5"/>
        <v>12</v>
      </c>
      <c r="H47" s="2">
        <v>0</v>
      </c>
      <c r="I47" s="2">
        <v>0</v>
      </c>
      <c r="J47" s="2">
        <v>2</v>
      </c>
      <c r="K47" s="2">
        <v>2</v>
      </c>
      <c r="L47" s="2">
        <v>2</v>
      </c>
      <c r="M47" s="2"/>
      <c r="N47" s="2">
        <v>2</v>
      </c>
    </row>
    <row r="48" spans="2:14" ht="12.75">
      <c r="B48" s="3">
        <v>13</v>
      </c>
      <c r="C48" s="29" t="s">
        <v>343</v>
      </c>
      <c r="D48" s="34" t="s">
        <v>319</v>
      </c>
      <c r="E48" s="11">
        <f t="shared" si="3"/>
        <v>64.28571428571429</v>
      </c>
      <c r="F48" s="2">
        <f t="shared" si="4"/>
        <v>9</v>
      </c>
      <c r="G48" s="2">
        <f t="shared" si="5"/>
        <v>14</v>
      </c>
      <c r="H48" s="2">
        <v>1</v>
      </c>
      <c r="I48" s="2">
        <v>0</v>
      </c>
      <c r="J48" s="2">
        <v>1</v>
      </c>
      <c r="K48" s="2">
        <v>1</v>
      </c>
      <c r="L48" s="2">
        <v>2</v>
      </c>
      <c r="M48" s="2">
        <v>2</v>
      </c>
      <c r="N48" s="2">
        <v>2</v>
      </c>
    </row>
    <row r="49" spans="2:14" ht="12.75">
      <c r="B49" s="3">
        <v>14</v>
      </c>
      <c r="C49" s="29" t="s">
        <v>101</v>
      </c>
      <c r="D49" s="34" t="s">
        <v>45</v>
      </c>
      <c r="E49" s="11">
        <f t="shared" si="3"/>
        <v>62.5</v>
      </c>
      <c r="F49" s="2">
        <f t="shared" si="4"/>
        <v>5</v>
      </c>
      <c r="G49" s="2">
        <f t="shared" si="5"/>
        <v>8</v>
      </c>
      <c r="H49" s="2">
        <v>2</v>
      </c>
      <c r="I49" s="2">
        <v>1</v>
      </c>
      <c r="J49" s="2"/>
      <c r="K49" s="2">
        <v>2</v>
      </c>
      <c r="L49" s="2">
        <v>0</v>
      </c>
      <c r="M49" s="2"/>
      <c r="N49" s="2"/>
    </row>
    <row r="50" spans="2:14" ht="12.75">
      <c r="B50" s="3">
        <v>15</v>
      </c>
      <c r="C50" s="29" t="s">
        <v>109</v>
      </c>
      <c r="D50" s="34" t="s">
        <v>39</v>
      </c>
      <c r="E50" s="11">
        <f t="shared" si="3"/>
        <v>57.14285714285714</v>
      </c>
      <c r="F50" s="2">
        <f t="shared" si="4"/>
        <v>8</v>
      </c>
      <c r="G50" s="2">
        <f t="shared" si="5"/>
        <v>14</v>
      </c>
      <c r="H50" s="2">
        <v>1</v>
      </c>
      <c r="I50" s="2">
        <v>2</v>
      </c>
      <c r="J50" s="2">
        <v>2</v>
      </c>
      <c r="K50" s="2">
        <v>1</v>
      </c>
      <c r="L50" s="2">
        <v>0</v>
      </c>
      <c r="M50" s="2">
        <v>2</v>
      </c>
      <c r="N50" s="2">
        <v>0</v>
      </c>
    </row>
    <row r="51" spans="2:14" ht="12.75">
      <c r="B51" s="3">
        <v>16</v>
      </c>
      <c r="C51" s="38" t="s">
        <v>430</v>
      </c>
      <c r="D51" s="41" t="s">
        <v>318</v>
      </c>
      <c r="E51" s="11">
        <f t="shared" si="3"/>
        <v>50</v>
      </c>
      <c r="F51" s="2">
        <f t="shared" si="4"/>
        <v>3</v>
      </c>
      <c r="G51" s="2">
        <f t="shared" si="5"/>
        <v>6</v>
      </c>
      <c r="H51" s="2">
        <v>2</v>
      </c>
      <c r="I51" s="2">
        <v>1</v>
      </c>
      <c r="J51" s="2"/>
      <c r="K51" s="2"/>
      <c r="L51" s="2"/>
      <c r="M51" s="2"/>
      <c r="N51" s="2">
        <v>0</v>
      </c>
    </row>
    <row r="52" spans="2:14" ht="12.75">
      <c r="B52" s="3">
        <v>17</v>
      </c>
      <c r="C52" s="29" t="s">
        <v>174</v>
      </c>
      <c r="D52" s="34" t="s">
        <v>320</v>
      </c>
      <c r="E52" s="11">
        <f t="shared" si="3"/>
        <v>50</v>
      </c>
      <c r="F52" s="2">
        <f t="shared" si="4"/>
        <v>4</v>
      </c>
      <c r="G52" s="2">
        <f t="shared" si="5"/>
        <v>8</v>
      </c>
      <c r="H52" s="2">
        <v>1</v>
      </c>
      <c r="I52" s="2">
        <v>2</v>
      </c>
      <c r="J52" s="2"/>
      <c r="K52" s="2">
        <v>0</v>
      </c>
      <c r="L52" s="2">
        <v>1</v>
      </c>
      <c r="M52" s="2"/>
      <c r="N52" s="2"/>
    </row>
    <row r="53" spans="2:14" ht="12.75">
      <c r="B53" s="3">
        <v>18</v>
      </c>
      <c r="C53" s="29" t="s">
        <v>96</v>
      </c>
      <c r="D53" s="34" t="s">
        <v>42</v>
      </c>
      <c r="E53" s="11">
        <f t="shared" si="3"/>
        <v>50</v>
      </c>
      <c r="F53" s="2">
        <f t="shared" si="4"/>
        <v>5</v>
      </c>
      <c r="G53" s="2">
        <f t="shared" si="5"/>
        <v>10</v>
      </c>
      <c r="H53" s="2">
        <v>1</v>
      </c>
      <c r="I53" s="2"/>
      <c r="J53" s="2">
        <v>1</v>
      </c>
      <c r="K53" s="2">
        <v>0</v>
      </c>
      <c r="L53" s="2"/>
      <c r="M53" s="2">
        <v>2</v>
      </c>
      <c r="N53" s="2">
        <v>1</v>
      </c>
    </row>
    <row r="54" spans="2:14" ht="12.75">
      <c r="B54" s="3">
        <v>19</v>
      </c>
      <c r="C54" s="29" t="s">
        <v>173</v>
      </c>
      <c r="D54" s="34" t="s">
        <v>320</v>
      </c>
      <c r="E54" s="11">
        <f t="shared" si="3"/>
        <v>50</v>
      </c>
      <c r="F54" s="2">
        <f t="shared" si="4"/>
        <v>3</v>
      </c>
      <c r="G54" s="2">
        <f t="shared" si="5"/>
        <v>6</v>
      </c>
      <c r="H54" s="2">
        <v>1</v>
      </c>
      <c r="I54" s="2">
        <v>2</v>
      </c>
      <c r="J54" s="2"/>
      <c r="K54" s="2"/>
      <c r="L54" s="2">
        <v>0</v>
      </c>
      <c r="M54" s="2"/>
      <c r="N54" s="2"/>
    </row>
    <row r="55" spans="2:14" ht="12.75">
      <c r="B55" s="3">
        <v>20</v>
      </c>
      <c r="C55" s="29" t="s">
        <v>342</v>
      </c>
      <c r="D55" s="34" t="s">
        <v>319</v>
      </c>
      <c r="E55" s="11">
        <f t="shared" si="3"/>
        <v>50</v>
      </c>
      <c r="F55" s="2">
        <f t="shared" si="4"/>
        <v>3</v>
      </c>
      <c r="G55" s="2">
        <f t="shared" si="5"/>
        <v>6</v>
      </c>
      <c r="H55" s="2">
        <v>0</v>
      </c>
      <c r="I55" s="2">
        <v>1</v>
      </c>
      <c r="J55" s="2"/>
      <c r="K55" s="2">
        <v>2</v>
      </c>
      <c r="L55" s="2"/>
      <c r="M55" s="2"/>
      <c r="N55" s="2"/>
    </row>
    <row r="56" spans="2:14" ht="12.75">
      <c r="B56" s="3">
        <v>21</v>
      </c>
      <c r="C56" s="38" t="s">
        <v>475</v>
      </c>
      <c r="D56" s="41" t="s">
        <v>45</v>
      </c>
      <c r="E56" s="11">
        <f t="shared" si="3"/>
        <v>50</v>
      </c>
      <c r="F56" s="2">
        <f t="shared" si="4"/>
        <v>2</v>
      </c>
      <c r="G56" s="2">
        <f t="shared" si="5"/>
        <v>4</v>
      </c>
      <c r="H56" s="2"/>
      <c r="I56" s="2">
        <v>0</v>
      </c>
      <c r="J56" s="2"/>
      <c r="K56" s="2"/>
      <c r="L56" s="2">
        <v>2</v>
      </c>
      <c r="M56" s="2"/>
      <c r="N56" s="2"/>
    </row>
    <row r="57" spans="2:14" ht="12.75">
      <c r="B57" s="3">
        <v>22</v>
      </c>
      <c r="C57" s="38" t="s">
        <v>525</v>
      </c>
      <c r="D57" s="41" t="s">
        <v>318</v>
      </c>
      <c r="E57" s="11">
        <f t="shared" si="3"/>
        <v>50</v>
      </c>
      <c r="F57" s="2">
        <f t="shared" si="4"/>
        <v>3</v>
      </c>
      <c r="G57" s="2">
        <f t="shared" si="5"/>
        <v>6</v>
      </c>
      <c r="H57" s="2"/>
      <c r="I57" s="2"/>
      <c r="J57" s="2"/>
      <c r="K57" s="2"/>
      <c r="L57" s="2">
        <v>1</v>
      </c>
      <c r="M57" s="2">
        <v>1</v>
      </c>
      <c r="N57" s="2">
        <v>1</v>
      </c>
    </row>
    <row r="58" spans="2:14" ht="12.75">
      <c r="B58" s="3">
        <v>23</v>
      </c>
      <c r="C58" s="29" t="s">
        <v>344</v>
      </c>
      <c r="D58" s="34" t="s">
        <v>318</v>
      </c>
      <c r="E58" s="11">
        <f t="shared" si="3"/>
        <v>50</v>
      </c>
      <c r="F58" s="2">
        <f t="shared" si="4"/>
        <v>1</v>
      </c>
      <c r="G58" s="2">
        <f t="shared" si="5"/>
        <v>2</v>
      </c>
      <c r="H58" s="2">
        <v>1</v>
      </c>
      <c r="I58" s="2"/>
      <c r="J58" s="2"/>
      <c r="K58" s="2"/>
      <c r="L58" s="2"/>
      <c r="M58" s="2"/>
      <c r="N58" s="2"/>
    </row>
    <row r="59" spans="2:14" ht="12.75">
      <c r="B59" s="3">
        <v>24</v>
      </c>
      <c r="C59" s="29" t="s">
        <v>526</v>
      </c>
      <c r="D59" s="34" t="s">
        <v>318</v>
      </c>
      <c r="E59" s="11">
        <f t="shared" si="3"/>
        <v>40</v>
      </c>
      <c r="F59" s="2">
        <f t="shared" si="4"/>
        <v>4</v>
      </c>
      <c r="G59" s="2">
        <f t="shared" si="5"/>
        <v>10</v>
      </c>
      <c r="H59" s="2">
        <v>1</v>
      </c>
      <c r="I59" s="2">
        <v>1</v>
      </c>
      <c r="J59" s="2">
        <v>1</v>
      </c>
      <c r="K59" s="2"/>
      <c r="L59" s="2">
        <v>1</v>
      </c>
      <c r="M59" s="2"/>
      <c r="N59" s="2">
        <v>0</v>
      </c>
    </row>
    <row r="60" spans="2:14" ht="12.75">
      <c r="B60" s="3">
        <v>25</v>
      </c>
      <c r="C60" s="29" t="s">
        <v>345</v>
      </c>
      <c r="D60" s="34" t="s">
        <v>318</v>
      </c>
      <c r="E60" s="11">
        <f t="shared" si="3"/>
        <v>37.5</v>
      </c>
      <c r="F60" s="2">
        <f t="shared" si="4"/>
        <v>3</v>
      </c>
      <c r="G60" s="2">
        <f t="shared" si="5"/>
        <v>8</v>
      </c>
      <c r="H60" s="2">
        <v>1</v>
      </c>
      <c r="I60" s="2">
        <v>1</v>
      </c>
      <c r="J60" s="2">
        <v>0</v>
      </c>
      <c r="K60" s="2">
        <v>1</v>
      </c>
      <c r="L60" s="2"/>
      <c r="M60" s="2"/>
      <c r="N60" s="2"/>
    </row>
    <row r="61" spans="2:14" ht="12.75">
      <c r="B61" s="3">
        <v>26</v>
      </c>
      <c r="C61" s="29" t="s">
        <v>180</v>
      </c>
      <c r="D61" s="34" t="s">
        <v>39</v>
      </c>
      <c r="E61" s="11">
        <f t="shared" si="3"/>
        <v>35.714285714285715</v>
      </c>
      <c r="F61" s="2">
        <f t="shared" si="4"/>
        <v>5</v>
      </c>
      <c r="G61" s="2">
        <f t="shared" si="5"/>
        <v>14</v>
      </c>
      <c r="H61" s="2">
        <v>0</v>
      </c>
      <c r="I61" s="2">
        <v>1</v>
      </c>
      <c r="J61" s="2">
        <v>1</v>
      </c>
      <c r="K61" s="2">
        <v>0</v>
      </c>
      <c r="L61" s="2">
        <v>1</v>
      </c>
      <c r="M61" s="2">
        <v>2</v>
      </c>
      <c r="N61" s="2">
        <v>0</v>
      </c>
    </row>
    <row r="62" spans="2:14" ht="12.75">
      <c r="B62" s="3">
        <v>27</v>
      </c>
      <c r="C62" s="29" t="s">
        <v>99</v>
      </c>
      <c r="D62" s="34" t="s">
        <v>39</v>
      </c>
      <c r="E62" s="11">
        <f t="shared" si="3"/>
        <v>25</v>
      </c>
      <c r="F62" s="2">
        <f t="shared" si="4"/>
        <v>3</v>
      </c>
      <c r="G62" s="2">
        <f t="shared" si="5"/>
        <v>12</v>
      </c>
      <c r="H62" s="2">
        <v>0</v>
      </c>
      <c r="I62" s="2">
        <v>1</v>
      </c>
      <c r="J62" s="2"/>
      <c r="K62" s="2">
        <v>0</v>
      </c>
      <c r="L62" s="2">
        <v>0</v>
      </c>
      <c r="M62" s="2">
        <v>2</v>
      </c>
      <c r="N62" s="2">
        <v>0</v>
      </c>
    </row>
    <row r="63" spans="2:14" ht="12.75">
      <c r="B63" s="3">
        <v>28</v>
      </c>
      <c r="C63" s="29" t="s">
        <v>172</v>
      </c>
      <c r="D63" s="34" t="s">
        <v>320</v>
      </c>
      <c r="E63" s="11">
        <f t="shared" si="3"/>
        <v>25</v>
      </c>
      <c r="F63" s="2">
        <f t="shared" si="4"/>
        <v>2</v>
      </c>
      <c r="G63" s="2">
        <f t="shared" si="5"/>
        <v>8</v>
      </c>
      <c r="H63" s="2">
        <v>0</v>
      </c>
      <c r="I63" s="2">
        <v>2</v>
      </c>
      <c r="J63" s="2"/>
      <c r="K63" s="2">
        <v>0</v>
      </c>
      <c r="L63" s="2">
        <v>0</v>
      </c>
      <c r="M63" s="2"/>
      <c r="N63" s="2"/>
    </row>
    <row r="64" spans="2:14" ht="12.75">
      <c r="B64" s="3">
        <v>29</v>
      </c>
      <c r="C64" s="29" t="s">
        <v>341</v>
      </c>
      <c r="D64" s="34" t="s">
        <v>321</v>
      </c>
      <c r="E64" s="11">
        <f t="shared" si="3"/>
        <v>0</v>
      </c>
      <c r="F64" s="2">
        <f t="shared" si="4"/>
        <v>0</v>
      </c>
      <c r="G64" s="2">
        <f t="shared" si="5"/>
        <v>8</v>
      </c>
      <c r="H64" s="2">
        <v>0</v>
      </c>
      <c r="I64" s="2">
        <v>0</v>
      </c>
      <c r="J64" s="2"/>
      <c r="K64" s="2">
        <v>0</v>
      </c>
      <c r="L64" s="2">
        <v>0</v>
      </c>
      <c r="M64" s="2"/>
      <c r="N64" s="2"/>
    </row>
    <row r="65" spans="2:14" ht="12.75">
      <c r="B65" s="3">
        <v>30</v>
      </c>
      <c r="C65" s="29" t="s">
        <v>506</v>
      </c>
      <c r="D65" s="34" t="s">
        <v>321</v>
      </c>
      <c r="E65" s="11">
        <f t="shared" si="3"/>
        <v>0</v>
      </c>
      <c r="F65" s="2">
        <f t="shared" si="4"/>
        <v>0</v>
      </c>
      <c r="G65" s="2">
        <f t="shared" si="5"/>
        <v>8</v>
      </c>
      <c r="H65" s="2">
        <v>0</v>
      </c>
      <c r="I65" s="2">
        <v>0</v>
      </c>
      <c r="J65" s="2"/>
      <c r="K65" s="2">
        <v>0</v>
      </c>
      <c r="L65" s="2">
        <v>0</v>
      </c>
      <c r="M65" s="2"/>
      <c r="N65" s="2"/>
    </row>
    <row r="66" spans="2:14" ht="12.75">
      <c r="B66" s="3">
        <v>31</v>
      </c>
      <c r="C66" s="29" t="s">
        <v>200</v>
      </c>
      <c r="D66" s="34" t="s">
        <v>321</v>
      </c>
      <c r="E66" s="11">
        <f t="shared" si="3"/>
        <v>0</v>
      </c>
      <c r="F66" s="2">
        <f t="shared" si="4"/>
        <v>0</v>
      </c>
      <c r="G66" s="2">
        <f t="shared" si="5"/>
        <v>4</v>
      </c>
      <c r="H66" s="2">
        <v>0</v>
      </c>
      <c r="I66" s="2">
        <v>0</v>
      </c>
      <c r="J66" s="2"/>
      <c r="K66" s="2"/>
      <c r="L66" s="2"/>
      <c r="M66" s="2"/>
      <c r="N66" s="2"/>
    </row>
    <row r="67" spans="2:14" ht="12.75">
      <c r="B67" s="3">
        <v>32</v>
      </c>
      <c r="C67" s="29" t="s">
        <v>346</v>
      </c>
      <c r="D67" s="34" t="s">
        <v>42</v>
      </c>
      <c r="E67" s="11">
        <f t="shared" si="3"/>
        <v>0</v>
      </c>
      <c r="F67" s="2">
        <f t="shared" si="4"/>
        <v>0</v>
      </c>
      <c r="G67" s="2">
        <f t="shared" si="5"/>
        <v>2</v>
      </c>
      <c r="H67" s="2"/>
      <c r="I67" s="2"/>
      <c r="J67" s="2"/>
      <c r="K67" s="2"/>
      <c r="L67" s="2">
        <v>0</v>
      </c>
      <c r="M67" s="2"/>
      <c r="N67" s="2"/>
    </row>
    <row r="68" spans="2:14" ht="12.75">
      <c r="B68" s="3">
        <v>33</v>
      </c>
      <c r="C68" s="38" t="s">
        <v>505</v>
      </c>
      <c r="D68" s="41" t="s">
        <v>318</v>
      </c>
      <c r="E68" s="11">
        <f t="shared" si="3"/>
        <v>0</v>
      </c>
      <c r="F68" s="2">
        <f t="shared" si="4"/>
        <v>0</v>
      </c>
      <c r="G68" s="2">
        <f t="shared" si="5"/>
        <v>6</v>
      </c>
      <c r="H68" s="2"/>
      <c r="I68" s="2"/>
      <c r="J68" s="2"/>
      <c r="K68" s="2"/>
      <c r="L68" s="2">
        <v>0</v>
      </c>
      <c r="M68" s="2">
        <v>0</v>
      </c>
      <c r="N68" s="2">
        <v>0</v>
      </c>
    </row>
    <row r="69" ht="12.75"/>
    <row r="70" spans="2:14" ht="12.75">
      <c r="B70" s="47" t="s">
        <v>325</v>
      </c>
      <c r="C70" s="47"/>
      <c r="D70" s="12"/>
      <c r="E70" s="7"/>
      <c r="F70" s="7"/>
      <c r="G70" s="7"/>
      <c r="H70" s="47" t="s">
        <v>3</v>
      </c>
      <c r="I70" s="47"/>
      <c r="J70" s="47"/>
      <c r="K70" s="47"/>
      <c r="L70" s="47"/>
      <c r="M70" s="47"/>
      <c r="N70" s="47"/>
    </row>
    <row r="71" spans="2:14" ht="12.75">
      <c r="B71" s="4" t="s">
        <v>6</v>
      </c>
      <c r="C71" s="9" t="s">
        <v>10</v>
      </c>
      <c r="D71" s="5" t="s">
        <v>0</v>
      </c>
      <c r="E71" s="5" t="s">
        <v>7</v>
      </c>
      <c r="F71" s="5" t="s">
        <v>9</v>
      </c>
      <c r="G71" s="5" t="s">
        <v>8</v>
      </c>
      <c r="H71" s="5">
        <v>1</v>
      </c>
      <c r="I71" s="5">
        <v>2</v>
      </c>
      <c r="J71" s="5">
        <v>3</v>
      </c>
      <c r="K71" s="5">
        <v>4</v>
      </c>
      <c r="L71" s="5">
        <v>5</v>
      </c>
      <c r="M71" s="5">
        <v>6</v>
      </c>
      <c r="N71" s="5">
        <v>7</v>
      </c>
    </row>
    <row r="72" spans="2:14" ht="12.75">
      <c r="B72" s="3">
        <v>1</v>
      </c>
      <c r="C72" s="29" t="s">
        <v>352</v>
      </c>
      <c r="D72" s="34" t="s">
        <v>324</v>
      </c>
      <c r="E72" s="11">
        <f aca="true" t="shared" si="6" ref="E72:E97">F72/G72*100</f>
        <v>100</v>
      </c>
      <c r="F72" s="2">
        <f aca="true" t="shared" si="7" ref="F72:F97">SUM(H72:N72)</f>
        <v>14</v>
      </c>
      <c r="G72" s="2">
        <f aca="true" t="shared" si="8" ref="G72:G97">COUNT(H72:N72)*2</f>
        <v>14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</row>
    <row r="73" spans="2:14" ht="12.75">
      <c r="B73" s="3">
        <v>2</v>
      </c>
      <c r="C73" s="29" t="s">
        <v>88</v>
      </c>
      <c r="D73" s="34" t="s">
        <v>150</v>
      </c>
      <c r="E73" s="11">
        <f t="shared" si="6"/>
        <v>100</v>
      </c>
      <c r="F73" s="2">
        <f t="shared" si="7"/>
        <v>8</v>
      </c>
      <c r="G73" s="2">
        <f t="shared" si="8"/>
        <v>8</v>
      </c>
      <c r="H73" s="2"/>
      <c r="I73" s="2">
        <v>2</v>
      </c>
      <c r="J73" s="2">
        <v>2</v>
      </c>
      <c r="K73" s="2"/>
      <c r="L73" s="2">
        <v>2</v>
      </c>
      <c r="M73" s="2">
        <v>2</v>
      </c>
      <c r="N73" s="2"/>
    </row>
    <row r="74" spans="2:14" ht="12.75">
      <c r="B74" s="3">
        <v>3</v>
      </c>
      <c r="C74" s="29" t="s">
        <v>79</v>
      </c>
      <c r="D74" s="34" t="s">
        <v>150</v>
      </c>
      <c r="E74" s="11">
        <f t="shared" si="6"/>
        <v>100</v>
      </c>
      <c r="F74" s="2">
        <f t="shared" si="7"/>
        <v>8</v>
      </c>
      <c r="G74" s="2">
        <f t="shared" si="8"/>
        <v>8</v>
      </c>
      <c r="H74" s="2"/>
      <c r="I74" s="2">
        <v>2</v>
      </c>
      <c r="J74" s="2">
        <v>2</v>
      </c>
      <c r="K74" s="2"/>
      <c r="L74" s="2">
        <v>2</v>
      </c>
      <c r="M74" s="2">
        <v>2</v>
      </c>
      <c r="N74" s="2"/>
    </row>
    <row r="75" spans="2:14" ht="12.75">
      <c r="B75" s="3">
        <v>4</v>
      </c>
      <c r="C75" s="29" t="s">
        <v>353</v>
      </c>
      <c r="D75" s="34" t="s">
        <v>324</v>
      </c>
      <c r="E75" s="11">
        <f t="shared" si="6"/>
        <v>100</v>
      </c>
      <c r="F75" s="2">
        <f t="shared" si="7"/>
        <v>8</v>
      </c>
      <c r="G75" s="2">
        <f t="shared" si="8"/>
        <v>8</v>
      </c>
      <c r="H75" s="2">
        <v>2</v>
      </c>
      <c r="I75" s="2">
        <v>2</v>
      </c>
      <c r="J75" s="2">
        <v>2</v>
      </c>
      <c r="K75" s="2"/>
      <c r="L75" s="2"/>
      <c r="M75" s="2"/>
      <c r="N75" s="2">
        <v>2</v>
      </c>
    </row>
    <row r="76" spans="2:14" ht="12.75">
      <c r="B76" s="3">
        <v>5</v>
      </c>
      <c r="C76" s="29" t="s">
        <v>347</v>
      </c>
      <c r="D76" s="34" t="s">
        <v>153</v>
      </c>
      <c r="E76" s="11">
        <f t="shared" si="6"/>
        <v>100</v>
      </c>
      <c r="F76" s="2">
        <f t="shared" si="7"/>
        <v>6</v>
      </c>
      <c r="G76" s="2">
        <f t="shared" si="8"/>
        <v>6</v>
      </c>
      <c r="H76" s="2">
        <v>2</v>
      </c>
      <c r="I76" s="2" t="s">
        <v>477</v>
      </c>
      <c r="J76" s="2">
        <v>2</v>
      </c>
      <c r="K76" s="2">
        <v>2</v>
      </c>
      <c r="L76" s="2"/>
      <c r="M76" s="2"/>
      <c r="N76" s="2"/>
    </row>
    <row r="77" spans="2:14" ht="12.75">
      <c r="B77" s="3">
        <v>6</v>
      </c>
      <c r="C77" s="38" t="s">
        <v>508</v>
      </c>
      <c r="D77" s="41" t="s">
        <v>155</v>
      </c>
      <c r="E77" s="11">
        <f t="shared" si="6"/>
        <v>100</v>
      </c>
      <c r="F77" s="2">
        <f t="shared" si="7"/>
        <v>2</v>
      </c>
      <c r="G77" s="2">
        <f t="shared" si="8"/>
        <v>2</v>
      </c>
      <c r="H77" s="2"/>
      <c r="I77" s="2"/>
      <c r="J77" s="2"/>
      <c r="K77" s="2"/>
      <c r="L77" s="2">
        <v>2</v>
      </c>
      <c r="M77" s="2"/>
      <c r="N77" s="2"/>
    </row>
    <row r="78" spans="2:14" ht="12.75">
      <c r="B78" s="3">
        <v>7</v>
      </c>
      <c r="C78" s="29" t="s">
        <v>123</v>
      </c>
      <c r="D78" s="34" t="s">
        <v>153</v>
      </c>
      <c r="E78" s="11">
        <f t="shared" si="6"/>
        <v>87.5</v>
      </c>
      <c r="F78" s="2">
        <f t="shared" si="7"/>
        <v>7</v>
      </c>
      <c r="G78" s="2">
        <f t="shared" si="8"/>
        <v>8</v>
      </c>
      <c r="H78" s="2">
        <v>2</v>
      </c>
      <c r="I78" s="2">
        <v>1</v>
      </c>
      <c r="J78" s="2">
        <v>2</v>
      </c>
      <c r="K78" s="2">
        <v>2</v>
      </c>
      <c r="L78" s="2"/>
      <c r="M78" s="2"/>
      <c r="N78" s="2"/>
    </row>
    <row r="79" spans="2:14" ht="12.75">
      <c r="B79" s="3">
        <v>8</v>
      </c>
      <c r="C79" s="29" t="s">
        <v>349</v>
      </c>
      <c r="D79" s="34" t="s">
        <v>54</v>
      </c>
      <c r="E79" s="11">
        <f t="shared" si="6"/>
        <v>83.33333333333334</v>
      </c>
      <c r="F79" s="2">
        <f t="shared" si="7"/>
        <v>10</v>
      </c>
      <c r="G79" s="2">
        <f t="shared" si="8"/>
        <v>12</v>
      </c>
      <c r="H79" s="2">
        <v>2</v>
      </c>
      <c r="I79" s="2"/>
      <c r="J79" s="2">
        <v>2</v>
      </c>
      <c r="K79" s="2">
        <v>2</v>
      </c>
      <c r="L79" s="2">
        <v>2</v>
      </c>
      <c r="M79" s="2">
        <v>0</v>
      </c>
      <c r="N79" s="2">
        <v>2</v>
      </c>
    </row>
    <row r="80" spans="2:14" ht="12.75">
      <c r="B80" s="3">
        <v>9</v>
      </c>
      <c r="C80" s="29" t="s">
        <v>350</v>
      </c>
      <c r="D80" s="34" t="s">
        <v>54</v>
      </c>
      <c r="E80" s="11">
        <f t="shared" si="6"/>
        <v>83.33333333333334</v>
      </c>
      <c r="F80" s="2">
        <f t="shared" si="7"/>
        <v>10</v>
      </c>
      <c r="G80" s="2">
        <f t="shared" si="8"/>
        <v>12</v>
      </c>
      <c r="H80" s="2">
        <v>2</v>
      </c>
      <c r="I80" s="2"/>
      <c r="J80" s="2">
        <v>2</v>
      </c>
      <c r="K80" s="2">
        <v>2</v>
      </c>
      <c r="L80" s="2">
        <v>1</v>
      </c>
      <c r="M80" s="2">
        <v>1</v>
      </c>
      <c r="N80" s="2">
        <v>2</v>
      </c>
    </row>
    <row r="81" spans="2:14" ht="12.75">
      <c r="B81" s="3">
        <v>10</v>
      </c>
      <c r="C81" s="29" t="s">
        <v>357</v>
      </c>
      <c r="D81" s="34" t="s">
        <v>323</v>
      </c>
      <c r="E81" s="11">
        <f t="shared" si="6"/>
        <v>78.57142857142857</v>
      </c>
      <c r="F81" s="2">
        <f t="shared" si="7"/>
        <v>11</v>
      </c>
      <c r="G81" s="2">
        <f t="shared" si="8"/>
        <v>14</v>
      </c>
      <c r="H81" s="2">
        <v>2</v>
      </c>
      <c r="I81" s="2">
        <v>2</v>
      </c>
      <c r="J81" s="2">
        <v>1</v>
      </c>
      <c r="K81" s="2">
        <v>1</v>
      </c>
      <c r="L81" s="2">
        <v>2</v>
      </c>
      <c r="M81" s="2">
        <v>2</v>
      </c>
      <c r="N81" s="2">
        <v>1</v>
      </c>
    </row>
    <row r="82" spans="2:14" ht="12.75">
      <c r="B82" s="3">
        <v>11</v>
      </c>
      <c r="C82" s="29" t="s">
        <v>89</v>
      </c>
      <c r="D82" s="34" t="s">
        <v>150</v>
      </c>
      <c r="E82" s="11">
        <f t="shared" si="6"/>
        <v>75</v>
      </c>
      <c r="F82" s="2">
        <f t="shared" si="7"/>
        <v>6</v>
      </c>
      <c r="G82" s="2">
        <f t="shared" si="8"/>
        <v>8</v>
      </c>
      <c r="H82" s="2"/>
      <c r="I82" s="2">
        <v>1</v>
      </c>
      <c r="J82" s="2">
        <v>2</v>
      </c>
      <c r="K82" s="2"/>
      <c r="L82" s="2">
        <v>2</v>
      </c>
      <c r="M82" s="2">
        <v>1</v>
      </c>
      <c r="N82" s="2"/>
    </row>
    <row r="83" spans="2:14" ht="12.75">
      <c r="B83" s="3">
        <v>12</v>
      </c>
      <c r="C83" s="29" t="s">
        <v>358</v>
      </c>
      <c r="D83" s="34" t="s">
        <v>322</v>
      </c>
      <c r="E83" s="11">
        <f t="shared" si="6"/>
        <v>75</v>
      </c>
      <c r="F83" s="2">
        <f t="shared" si="7"/>
        <v>9</v>
      </c>
      <c r="G83" s="2">
        <f t="shared" si="8"/>
        <v>12</v>
      </c>
      <c r="H83" s="2"/>
      <c r="I83" s="2">
        <v>1</v>
      </c>
      <c r="J83" s="2">
        <v>1</v>
      </c>
      <c r="K83" s="2">
        <v>2</v>
      </c>
      <c r="L83" s="2">
        <v>1</v>
      </c>
      <c r="M83" s="2">
        <v>2</v>
      </c>
      <c r="N83" s="2">
        <v>2</v>
      </c>
    </row>
    <row r="84" spans="2:14" ht="12.75">
      <c r="B84" s="3">
        <v>13</v>
      </c>
      <c r="C84" s="29" t="s">
        <v>355</v>
      </c>
      <c r="D84" s="34" t="s">
        <v>323</v>
      </c>
      <c r="E84" s="11">
        <f t="shared" si="6"/>
        <v>64.28571428571429</v>
      </c>
      <c r="F84" s="2">
        <f t="shared" si="7"/>
        <v>9</v>
      </c>
      <c r="G84" s="2">
        <f t="shared" si="8"/>
        <v>14</v>
      </c>
      <c r="H84" s="2">
        <v>2</v>
      </c>
      <c r="I84" s="2">
        <v>2</v>
      </c>
      <c r="J84" s="2">
        <v>0</v>
      </c>
      <c r="K84" s="2">
        <v>1</v>
      </c>
      <c r="L84" s="2">
        <v>2</v>
      </c>
      <c r="M84" s="2">
        <v>2</v>
      </c>
      <c r="N84" s="2">
        <v>0</v>
      </c>
    </row>
    <row r="85" spans="2:14" ht="12.75">
      <c r="B85" s="3">
        <v>14</v>
      </c>
      <c r="C85" s="29" t="s">
        <v>476</v>
      </c>
      <c r="D85" s="34" t="s">
        <v>322</v>
      </c>
      <c r="E85" s="11">
        <f t="shared" si="6"/>
        <v>64.28571428571429</v>
      </c>
      <c r="F85" s="2">
        <f t="shared" si="7"/>
        <v>9</v>
      </c>
      <c r="G85" s="2">
        <f t="shared" si="8"/>
        <v>14</v>
      </c>
      <c r="H85" s="2">
        <v>0</v>
      </c>
      <c r="I85" s="2">
        <v>2</v>
      </c>
      <c r="J85" s="2">
        <v>0</v>
      </c>
      <c r="K85" s="2">
        <v>2</v>
      </c>
      <c r="L85" s="2">
        <v>1</v>
      </c>
      <c r="M85" s="2">
        <v>2</v>
      </c>
      <c r="N85" s="2">
        <v>2</v>
      </c>
    </row>
    <row r="86" spans="2:14" ht="12.75">
      <c r="B86" s="3">
        <v>15</v>
      </c>
      <c r="C86" s="29" t="s">
        <v>188</v>
      </c>
      <c r="D86" s="34" t="s">
        <v>153</v>
      </c>
      <c r="E86" s="11">
        <f t="shared" si="6"/>
        <v>62.5</v>
      </c>
      <c r="F86" s="2">
        <f t="shared" si="7"/>
        <v>5</v>
      </c>
      <c r="G86" s="2">
        <f t="shared" si="8"/>
        <v>8</v>
      </c>
      <c r="H86" s="2">
        <v>1</v>
      </c>
      <c r="I86" s="2">
        <v>0</v>
      </c>
      <c r="J86" s="2">
        <v>2</v>
      </c>
      <c r="K86" s="2">
        <v>2</v>
      </c>
      <c r="L86" s="2"/>
      <c r="M86" s="2"/>
      <c r="N86" s="2"/>
    </row>
    <row r="87" spans="2:14" ht="12.75">
      <c r="B87" s="3">
        <v>16</v>
      </c>
      <c r="C87" s="29" t="s">
        <v>351</v>
      </c>
      <c r="D87" s="34" t="s">
        <v>324</v>
      </c>
      <c r="E87" s="11">
        <f t="shared" si="6"/>
        <v>58.333333333333336</v>
      </c>
      <c r="F87" s="2">
        <f t="shared" si="7"/>
        <v>7</v>
      </c>
      <c r="G87" s="2">
        <f t="shared" si="8"/>
        <v>12</v>
      </c>
      <c r="H87" s="2">
        <v>2</v>
      </c>
      <c r="I87" s="2">
        <v>2</v>
      </c>
      <c r="J87" s="2">
        <v>1</v>
      </c>
      <c r="K87" s="2"/>
      <c r="L87" s="2">
        <v>0</v>
      </c>
      <c r="M87" s="2">
        <v>2</v>
      </c>
      <c r="N87" s="2">
        <v>0</v>
      </c>
    </row>
    <row r="88" spans="2:14" ht="12.75">
      <c r="B88" s="3">
        <v>17</v>
      </c>
      <c r="C88" s="29" t="s">
        <v>348</v>
      </c>
      <c r="D88" s="34" t="s">
        <v>54</v>
      </c>
      <c r="E88" s="11">
        <f t="shared" si="6"/>
        <v>58.333333333333336</v>
      </c>
      <c r="F88" s="2">
        <f t="shared" si="7"/>
        <v>7</v>
      </c>
      <c r="G88" s="2">
        <f t="shared" si="8"/>
        <v>12</v>
      </c>
      <c r="H88" s="2">
        <v>1</v>
      </c>
      <c r="I88" s="2"/>
      <c r="J88" s="2">
        <v>1</v>
      </c>
      <c r="K88" s="2">
        <v>2</v>
      </c>
      <c r="L88" s="2">
        <v>1</v>
      </c>
      <c r="M88" s="2">
        <v>0</v>
      </c>
      <c r="N88" s="2">
        <v>2</v>
      </c>
    </row>
    <row r="89" spans="2:14" ht="12.75">
      <c r="B89" s="3">
        <v>18</v>
      </c>
      <c r="C89" s="29" t="s">
        <v>354</v>
      </c>
      <c r="D89" s="34" t="s">
        <v>324</v>
      </c>
      <c r="E89" s="11">
        <f t="shared" si="6"/>
        <v>57.14285714285714</v>
      </c>
      <c r="F89" s="2">
        <f t="shared" si="7"/>
        <v>8</v>
      </c>
      <c r="G89" s="2">
        <f t="shared" si="8"/>
        <v>14</v>
      </c>
      <c r="H89" s="2">
        <v>2</v>
      </c>
      <c r="I89" s="2">
        <v>2</v>
      </c>
      <c r="J89" s="2">
        <v>0</v>
      </c>
      <c r="K89" s="2">
        <v>1</v>
      </c>
      <c r="L89" s="2">
        <v>0</v>
      </c>
      <c r="M89" s="2">
        <v>2</v>
      </c>
      <c r="N89" s="2">
        <v>1</v>
      </c>
    </row>
    <row r="90" spans="2:14" ht="12.75">
      <c r="B90" s="3">
        <v>19</v>
      </c>
      <c r="C90" s="29" t="s">
        <v>359</v>
      </c>
      <c r="D90" s="34" t="s">
        <v>322</v>
      </c>
      <c r="E90" s="11">
        <f t="shared" si="6"/>
        <v>50</v>
      </c>
      <c r="F90" s="2">
        <f t="shared" si="7"/>
        <v>6</v>
      </c>
      <c r="G90" s="2">
        <f t="shared" si="8"/>
        <v>12</v>
      </c>
      <c r="H90" s="2"/>
      <c r="I90" s="2">
        <v>2</v>
      </c>
      <c r="J90" s="2">
        <v>0</v>
      </c>
      <c r="K90" s="2">
        <v>0</v>
      </c>
      <c r="L90" s="2">
        <v>0</v>
      </c>
      <c r="M90" s="2">
        <v>2</v>
      </c>
      <c r="N90" s="2">
        <v>2</v>
      </c>
    </row>
    <row r="91" spans="2:14" ht="12.75">
      <c r="B91" s="3">
        <v>20</v>
      </c>
      <c r="C91" s="29" t="s">
        <v>356</v>
      </c>
      <c r="D91" s="34" t="s">
        <v>323</v>
      </c>
      <c r="E91" s="11">
        <f t="shared" si="6"/>
        <v>33.33333333333333</v>
      </c>
      <c r="F91" s="2">
        <f t="shared" si="7"/>
        <v>4</v>
      </c>
      <c r="G91" s="2">
        <f t="shared" si="8"/>
        <v>12</v>
      </c>
      <c r="H91" s="2">
        <v>2</v>
      </c>
      <c r="I91" s="2"/>
      <c r="J91" s="2">
        <v>0</v>
      </c>
      <c r="K91" s="2">
        <v>0</v>
      </c>
      <c r="L91" s="2">
        <v>0</v>
      </c>
      <c r="M91" s="2">
        <v>2</v>
      </c>
      <c r="N91" s="2">
        <v>0</v>
      </c>
    </row>
    <row r="92" spans="2:14" ht="12.75">
      <c r="B92" s="3">
        <v>21</v>
      </c>
      <c r="C92" s="38" t="s">
        <v>431</v>
      </c>
      <c r="D92" s="41" t="s">
        <v>155</v>
      </c>
      <c r="E92" s="11">
        <f t="shared" si="6"/>
        <v>25</v>
      </c>
      <c r="F92" s="2">
        <f t="shared" si="7"/>
        <v>1</v>
      </c>
      <c r="G92" s="2">
        <f t="shared" si="8"/>
        <v>4</v>
      </c>
      <c r="H92" s="2">
        <v>1</v>
      </c>
      <c r="I92" s="2"/>
      <c r="J92" s="2">
        <v>0</v>
      </c>
      <c r="K92" s="2"/>
      <c r="L92" s="2"/>
      <c r="M92" s="2"/>
      <c r="N92" s="2"/>
    </row>
    <row r="93" spans="2:14" ht="12.75">
      <c r="B93" s="3">
        <v>22</v>
      </c>
      <c r="C93" s="29" t="s">
        <v>97</v>
      </c>
      <c r="D93" s="34" t="s">
        <v>155</v>
      </c>
      <c r="E93" s="11">
        <f t="shared" si="6"/>
        <v>25</v>
      </c>
      <c r="F93" s="2">
        <f t="shared" si="7"/>
        <v>1</v>
      </c>
      <c r="G93" s="2">
        <f t="shared" si="8"/>
        <v>4</v>
      </c>
      <c r="H93" s="2">
        <v>0</v>
      </c>
      <c r="I93" s="2"/>
      <c r="J93" s="2"/>
      <c r="K93" s="2"/>
      <c r="L93" s="2">
        <v>1</v>
      </c>
      <c r="M93" s="2"/>
      <c r="N93" s="2"/>
    </row>
    <row r="94" spans="2:14" ht="12.75">
      <c r="B94" s="3">
        <v>23</v>
      </c>
      <c r="C94" s="29" t="s">
        <v>171</v>
      </c>
      <c r="D94" s="34" t="s">
        <v>155</v>
      </c>
      <c r="E94" s="11">
        <f t="shared" si="6"/>
        <v>16.666666666666664</v>
      </c>
      <c r="F94" s="2">
        <f t="shared" si="7"/>
        <v>1</v>
      </c>
      <c r="G94" s="2">
        <f t="shared" si="8"/>
        <v>6</v>
      </c>
      <c r="H94" s="2">
        <v>0</v>
      </c>
      <c r="I94" s="2"/>
      <c r="J94" s="2">
        <v>0</v>
      </c>
      <c r="K94" s="2"/>
      <c r="L94" s="2">
        <v>1</v>
      </c>
      <c r="M94" s="2"/>
      <c r="N94" s="2"/>
    </row>
    <row r="95" spans="2:14" ht="12.75">
      <c r="B95" s="3">
        <v>24</v>
      </c>
      <c r="C95" s="29" t="s">
        <v>190</v>
      </c>
      <c r="D95" s="34" t="s">
        <v>49</v>
      </c>
      <c r="E95" s="11">
        <f t="shared" si="6"/>
        <v>0</v>
      </c>
      <c r="F95" s="2">
        <f t="shared" si="7"/>
        <v>0</v>
      </c>
      <c r="G95" s="2">
        <f t="shared" si="8"/>
        <v>4</v>
      </c>
      <c r="H95" s="2"/>
      <c r="I95" s="2"/>
      <c r="J95" s="2"/>
      <c r="K95" s="2">
        <v>0</v>
      </c>
      <c r="L95" s="2">
        <v>0</v>
      </c>
      <c r="M95" s="2"/>
      <c r="N95" s="2"/>
    </row>
    <row r="96" spans="2:14" ht="12.75">
      <c r="B96" s="3">
        <v>25</v>
      </c>
      <c r="C96" s="29" t="s">
        <v>230</v>
      </c>
      <c r="D96" s="34" t="s">
        <v>49</v>
      </c>
      <c r="E96" s="11">
        <f t="shared" si="6"/>
        <v>0</v>
      </c>
      <c r="F96" s="2">
        <f t="shared" si="7"/>
        <v>0</v>
      </c>
      <c r="G96" s="2">
        <f t="shared" si="8"/>
        <v>4</v>
      </c>
      <c r="H96" s="2"/>
      <c r="I96" s="2"/>
      <c r="J96" s="2"/>
      <c r="K96" s="2">
        <v>0</v>
      </c>
      <c r="L96" s="2">
        <v>0</v>
      </c>
      <c r="M96" s="2"/>
      <c r="N96" s="2"/>
    </row>
    <row r="97" spans="2:14" ht="12.75">
      <c r="B97" s="3">
        <v>26</v>
      </c>
      <c r="C97" s="29" t="s">
        <v>229</v>
      </c>
      <c r="D97" s="34" t="s">
        <v>49</v>
      </c>
      <c r="E97" s="11">
        <f t="shared" si="6"/>
        <v>0</v>
      </c>
      <c r="F97" s="2">
        <f t="shared" si="7"/>
        <v>0</v>
      </c>
      <c r="G97" s="2">
        <f t="shared" si="8"/>
        <v>2</v>
      </c>
      <c r="H97" s="2"/>
      <c r="I97" s="2"/>
      <c r="J97" s="2"/>
      <c r="K97" s="2"/>
      <c r="L97" s="2">
        <v>0</v>
      </c>
      <c r="M97" s="2"/>
      <c r="N97" s="2"/>
    </row>
    <row r="98" ht="12.75"/>
    <row r="99" spans="2:14" ht="12.75">
      <c r="B99" s="47" t="s">
        <v>12</v>
      </c>
      <c r="C99" s="47"/>
      <c r="D99" s="12"/>
      <c r="E99" s="7"/>
      <c r="F99" s="7"/>
      <c r="G99" s="7"/>
      <c r="H99" s="47" t="s">
        <v>3</v>
      </c>
      <c r="I99" s="47"/>
      <c r="J99" s="47"/>
      <c r="K99" s="47"/>
      <c r="L99" s="47"/>
      <c r="M99" s="47"/>
      <c r="N99" s="47"/>
    </row>
    <row r="100" spans="2:14" ht="12.75">
      <c r="B100" s="4" t="s">
        <v>6</v>
      </c>
      <c r="C100" s="9" t="s">
        <v>10</v>
      </c>
      <c r="D100" s="5" t="s">
        <v>0</v>
      </c>
      <c r="E100" s="5" t="s">
        <v>7</v>
      </c>
      <c r="F100" s="5" t="s">
        <v>9</v>
      </c>
      <c r="G100" s="5" t="s">
        <v>8</v>
      </c>
      <c r="H100" s="5">
        <v>1</v>
      </c>
      <c r="I100" s="5">
        <v>2</v>
      </c>
      <c r="J100" s="5">
        <v>3</v>
      </c>
      <c r="K100" s="5">
        <v>4</v>
      </c>
      <c r="L100" s="5">
        <v>5</v>
      </c>
      <c r="M100" s="5">
        <v>6</v>
      </c>
      <c r="N100" s="5">
        <v>7</v>
      </c>
    </row>
    <row r="101" spans="2:14" ht="12.75">
      <c r="B101" s="3">
        <v>1</v>
      </c>
      <c r="C101" s="35" t="s">
        <v>373</v>
      </c>
      <c r="D101" s="34" t="s">
        <v>156</v>
      </c>
      <c r="E101" s="11">
        <f aca="true" t="shared" si="9" ref="E101:E138">F101/G101*100</f>
        <v>100</v>
      </c>
      <c r="F101" s="2">
        <f aca="true" t="shared" si="10" ref="F101:F138">SUM(H101:N101)</f>
        <v>12</v>
      </c>
      <c r="G101" s="2">
        <f aca="true" t="shared" si="11" ref="G101:G138">COUNT(H101:N101)*2</f>
        <v>12</v>
      </c>
      <c r="H101" s="2">
        <v>2</v>
      </c>
      <c r="I101" s="2">
        <v>2</v>
      </c>
      <c r="J101" s="2">
        <v>2</v>
      </c>
      <c r="K101" s="2">
        <v>2</v>
      </c>
      <c r="L101" s="2"/>
      <c r="M101" s="2">
        <v>2</v>
      </c>
      <c r="N101" s="2">
        <v>2</v>
      </c>
    </row>
    <row r="102" spans="2:14" ht="12.75">
      <c r="B102" s="3">
        <v>2</v>
      </c>
      <c r="C102" s="35" t="s">
        <v>374</v>
      </c>
      <c r="D102" s="34" t="s">
        <v>156</v>
      </c>
      <c r="E102" s="11">
        <f t="shared" si="9"/>
        <v>100</v>
      </c>
      <c r="F102" s="2">
        <f t="shared" si="10"/>
        <v>10</v>
      </c>
      <c r="G102" s="2">
        <f t="shared" si="11"/>
        <v>10</v>
      </c>
      <c r="H102" s="2">
        <v>2</v>
      </c>
      <c r="I102" s="2">
        <v>2</v>
      </c>
      <c r="J102" s="2"/>
      <c r="K102" s="2"/>
      <c r="L102" s="2">
        <v>2</v>
      </c>
      <c r="M102" s="2">
        <v>2</v>
      </c>
      <c r="N102" s="2">
        <v>2</v>
      </c>
    </row>
    <row r="103" spans="2:14" ht="12.75">
      <c r="B103" s="3">
        <v>3</v>
      </c>
      <c r="C103" s="38" t="s">
        <v>510</v>
      </c>
      <c r="D103" s="41" t="s">
        <v>154</v>
      </c>
      <c r="E103" s="11">
        <f t="shared" si="9"/>
        <v>100</v>
      </c>
      <c r="F103" s="2">
        <f t="shared" si="10"/>
        <v>2</v>
      </c>
      <c r="G103" s="2">
        <f t="shared" si="11"/>
        <v>2</v>
      </c>
      <c r="H103" s="2"/>
      <c r="I103" s="2"/>
      <c r="J103" s="2"/>
      <c r="K103" s="2"/>
      <c r="L103" s="2">
        <v>2</v>
      </c>
      <c r="M103" s="2"/>
      <c r="N103" s="2"/>
    </row>
    <row r="104" spans="2:14" ht="12.75">
      <c r="B104" s="3">
        <v>4</v>
      </c>
      <c r="C104" s="38" t="s">
        <v>335</v>
      </c>
      <c r="D104" s="41" t="s">
        <v>159</v>
      </c>
      <c r="E104" s="11">
        <f t="shared" si="9"/>
        <v>92.85714285714286</v>
      </c>
      <c r="F104" s="2">
        <f t="shared" si="10"/>
        <v>13</v>
      </c>
      <c r="G104" s="2">
        <f t="shared" si="11"/>
        <v>14</v>
      </c>
      <c r="H104" s="2">
        <v>2</v>
      </c>
      <c r="I104" s="2">
        <v>2</v>
      </c>
      <c r="J104" s="2">
        <v>1</v>
      </c>
      <c r="K104" s="2">
        <v>2</v>
      </c>
      <c r="L104" s="2">
        <v>2</v>
      </c>
      <c r="M104" s="2">
        <v>2</v>
      </c>
      <c r="N104" s="2">
        <v>2</v>
      </c>
    </row>
    <row r="105" spans="2:14" ht="12.75">
      <c r="B105" s="3">
        <v>5</v>
      </c>
      <c r="C105" s="35" t="s">
        <v>337</v>
      </c>
      <c r="D105" s="34" t="s">
        <v>159</v>
      </c>
      <c r="E105" s="11">
        <f t="shared" si="9"/>
        <v>90</v>
      </c>
      <c r="F105" s="2">
        <f t="shared" si="10"/>
        <v>9</v>
      </c>
      <c r="G105" s="2">
        <f t="shared" si="11"/>
        <v>10</v>
      </c>
      <c r="H105" s="2"/>
      <c r="I105" s="2">
        <v>2</v>
      </c>
      <c r="J105" s="2">
        <v>1</v>
      </c>
      <c r="K105" s="2">
        <v>2</v>
      </c>
      <c r="L105" s="2"/>
      <c r="M105" s="2">
        <v>2</v>
      </c>
      <c r="N105" s="2">
        <v>2</v>
      </c>
    </row>
    <row r="106" spans="2:14" ht="12.75">
      <c r="B106" s="3">
        <v>6</v>
      </c>
      <c r="C106" s="35" t="s">
        <v>372</v>
      </c>
      <c r="D106" s="34" t="s">
        <v>156</v>
      </c>
      <c r="E106" s="11">
        <f t="shared" si="9"/>
        <v>87.5</v>
      </c>
      <c r="F106" s="2">
        <f t="shared" si="10"/>
        <v>7</v>
      </c>
      <c r="G106" s="2">
        <f t="shared" si="11"/>
        <v>8</v>
      </c>
      <c r="H106" s="2"/>
      <c r="I106" s="2">
        <v>2</v>
      </c>
      <c r="J106" s="2">
        <v>2</v>
      </c>
      <c r="K106" s="2">
        <v>2</v>
      </c>
      <c r="L106" s="2">
        <v>1</v>
      </c>
      <c r="M106" s="2"/>
      <c r="N106" s="2"/>
    </row>
    <row r="107" spans="2:14" ht="12.75">
      <c r="B107" s="3">
        <v>7</v>
      </c>
      <c r="C107" s="29" t="s">
        <v>193</v>
      </c>
      <c r="D107" s="34" t="s">
        <v>46</v>
      </c>
      <c r="E107" s="11">
        <f t="shared" si="9"/>
        <v>85.71428571428571</v>
      </c>
      <c r="F107" s="2">
        <f t="shared" si="10"/>
        <v>12</v>
      </c>
      <c r="G107" s="2">
        <f t="shared" si="11"/>
        <v>14</v>
      </c>
      <c r="H107" s="2">
        <v>1</v>
      </c>
      <c r="I107" s="2">
        <v>2</v>
      </c>
      <c r="J107" s="2">
        <v>2</v>
      </c>
      <c r="K107" s="2">
        <v>2</v>
      </c>
      <c r="L107" s="2">
        <v>1</v>
      </c>
      <c r="M107" s="2">
        <v>2</v>
      </c>
      <c r="N107" s="2">
        <v>2</v>
      </c>
    </row>
    <row r="108" spans="2:14" ht="12.75">
      <c r="B108" s="3">
        <v>8</v>
      </c>
      <c r="C108" s="29" t="s">
        <v>108</v>
      </c>
      <c r="D108" s="34" t="s">
        <v>46</v>
      </c>
      <c r="E108" s="11">
        <f t="shared" si="9"/>
        <v>85.71428571428571</v>
      </c>
      <c r="F108" s="2">
        <f t="shared" si="10"/>
        <v>12</v>
      </c>
      <c r="G108" s="2">
        <f t="shared" si="11"/>
        <v>14</v>
      </c>
      <c r="H108" s="2">
        <v>1</v>
      </c>
      <c r="I108" s="2">
        <v>2</v>
      </c>
      <c r="J108" s="2">
        <v>2</v>
      </c>
      <c r="K108" s="2">
        <v>2</v>
      </c>
      <c r="L108" s="2">
        <v>1</v>
      </c>
      <c r="M108" s="2">
        <v>2</v>
      </c>
      <c r="N108" s="2">
        <v>2</v>
      </c>
    </row>
    <row r="109" spans="2:14" ht="12.75">
      <c r="B109" s="3">
        <v>9</v>
      </c>
      <c r="C109" s="29" t="s">
        <v>117</v>
      </c>
      <c r="D109" s="34" t="s">
        <v>48</v>
      </c>
      <c r="E109" s="11">
        <f t="shared" si="9"/>
        <v>80</v>
      </c>
      <c r="F109" s="2">
        <f t="shared" si="10"/>
        <v>8</v>
      </c>
      <c r="G109" s="2">
        <f t="shared" si="11"/>
        <v>10</v>
      </c>
      <c r="H109" s="2">
        <v>1</v>
      </c>
      <c r="I109" s="2">
        <v>2</v>
      </c>
      <c r="J109" s="2">
        <v>1</v>
      </c>
      <c r="K109" s="2">
        <v>2</v>
      </c>
      <c r="L109" s="2">
        <v>2</v>
      </c>
      <c r="M109" s="2"/>
      <c r="N109" s="2"/>
    </row>
    <row r="110" spans="2:14" ht="12.75">
      <c r="B110" s="3">
        <v>10</v>
      </c>
      <c r="C110" s="38" t="s">
        <v>336</v>
      </c>
      <c r="D110" s="41" t="s">
        <v>159</v>
      </c>
      <c r="E110" s="11">
        <f t="shared" si="9"/>
        <v>80</v>
      </c>
      <c r="F110" s="2">
        <f t="shared" si="10"/>
        <v>8</v>
      </c>
      <c r="G110" s="2">
        <f t="shared" si="11"/>
        <v>10</v>
      </c>
      <c r="H110" s="2">
        <v>2</v>
      </c>
      <c r="I110" s="2">
        <v>2</v>
      </c>
      <c r="J110" s="2">
        <v>0</v>
      </c>
      <c r="K110" s="2"/>
      <c r="L110" s="2">
        <v>2</v>
      </c>
      <c r="M110" s="2">
        <v>2</v>
      </c>
      <c r="N110" s="2"/>
    </row>
    <row r="111" spans="2:14" ht="12.75">
      <c r="B111" s="3">
        <v>11</v>
      </c>
      <c r="C111" s="29" t="s">
        <v>105</v>
      </c>
      <c r="D111" s="34" t="s">
        <v>161</v>
      </c>
      <c r="E111" s="11">
        <f t="shared" si="9"/>
        <v>75</v>
      </c>
      <c r="F111" s="2">
        <f t="shared" si="10"/>
        <v>6</v>
      </c>
      <c r="G111" s="2">
        <f t="shared" si="11"/>
        <v>8</v>
      </c>
      <c r="H111" s="2"/>
      <c r="I111" s="2">
        <v>1</v>
      </c>
      <c r="J111" s="2">
        <v>2</v>
      </c>
      <c r="K111" s="2">
        <v>2</v>
      </c>
      <c r="L111" s="2">
        <v>1</v>
      </c>
      <c r="M111" s="2"/>
      <c r="N111" s="2"/>
    </row>
    <row r="112" spans="2:14" ht="12.75">
      <c r="B112" s="3">
        <v>12</v>
      </c>
      <c r="C112" s="29" t="s">
        <v>182</v>
      </c>
      <c r="D112" s="34" t="s">
        <v>41</v>
      </c>
      <c r="E112" s="11">
        <f t="shared" si="9"/>
        <v>66.66666666666666</v>
      </c>
      <c r="F112" s="2">
        <f t="shared" si="10"/>
        <v>8</v>
      </c>
      <c r="G112" s="2">
        <f t="shared" si="11"/>
        <v>12</v>
      </c>
      <c r="H112" s="2">
        <v>2</v>
      </c>
      <c r="I112" s="2">
        <v>1</v>
      </c>
      <c r="J112" s="2">
        <v>1</v>
      </c>
      <c r="K112" s="2">
        <v>1</v>
      </c>
      <c r="L112" s="2">
        <v>1</v>
      </c>
      <c r="M112" s="2">
        <v>2</v>
      </c>
      <c r="N112" s="2"/>
    </row>
    <row r="113" spans="2:14" ht="12.75">
      <c r="B113" s="3">
        <v>13</v>
      </c>
      <c r="C113" s="29" t="s">
        <v>368</v>
      </c>
      <c r="D113" s="34" t="s">
        <v>41</v>
      </c>
      <c r="E113" s="11">
        <f t="shared" si="9"/>
        <v>64.28571428571429</v>
      </c>
      <c r="F113" s="2">
        <f t="shared" si="10"/>
        <v>9</v>
      </c>
      <c r="G113" s="2">
        <f t="shared" si="11"/>
        <v>14</v>
      </c>
      <c r="H113" s="2">
        <v>1</v>
      </c>
      <c r="I113" s="2">
        <v>1</v>
      </c>
      <c r="J113" s="2">
        <v>2</v>
      </c>
      <c r="K113" s="2">
        <v>1</v>
      </c>
      <c r="L113" s="2">
        <v>1</v>
      </c>
      <c r="M113" s="2">
        <v>2</v>
      </c>
      <c r="N113" s="2">
        <v>1</v>
      </c>
    </row>
    <row r="114" spans="2:14" ht="12.75">
      <c r="B114" s="3">
        <v>14</v>
      </c>
      <c r="C114" s="29" t="s">
        <v>192</v>
      </c>
      <c r="D114" s="34" t="s">
        <v>46</v>
      </c>
      <c r="E114" s="11">
        <f t="shared" si="9"/>
        <v>64.28571428571429</v>
      </c>
      <c r="F114" s="2">
        <f t="shared" si="10"/>
        <v>9</v>
      </c>
      <c r="G114" s="2">
        <f t="shared" si="11"/>
        <v>14</v>
      </c>
      <c r="H114" s="2">
        <v>0</v>
      </c>
      <c r="I114" s="2">
        <v>2</v>
      </c>
      <c r="J114" s="2">
        <v>2</v>
      </c>
      <c r="K114" s="2">
        <v>1</v>
      </c>
      <c r="L114" s="2">
        <v>0</v>
      </c>
      <c r="M114" s="2">
        <v>2</v>
      </c>
      <c r="N114" s="2">
        <v>2</v>
      </c>
    </row>
    <row r="115" spans="2:14" ht="12.75">
      <c r="B115" s="3">
        <v>15</v>
      </c>
      <c r="C115" s="29" t="s">
        <v>116</v>
      </c>
      <c r="D115" s="34" t="s">
        <v>48</v>
      </c>
      <c r="E115" s="11">
        <f t="shared" si="9"/>
        <v>50</v>
      </c>
      <c r="F115" s="2">
        <f t="shared" si="10"/>
        <v>5</v>
      </c>
      <c r="G115" s="2">
        <f t="shared" si="11"/>
        <v>10</v>
      </c>
      <c r="H115" s="2">
        <v>0</v>
      </c>
      <c r="I115" s="2">
        <v>1</v>
      </c>
      <c r="J115" s="2">
        <v>1</v>
      </c>
      <c r="K115" s="2">
        <v>1</v>
      </c>
      <c r="L115" s="2">
        <v>2</v>
      </c>
      <c r="M115" s="2"/>
      <c r="N115" s="2"/>
    </row>
    <row r="116" spans="2:14" ht="12.75">
      <c r="B116" s="3">
        <v>16</v>
      </c>
      <c r="C116" s="29" t="s">
        <v>181</v>
      </c>
      <c r="D116" s="34" t="s">
        <v>41</v>
      </c>
      <c r="E116" s="11">
        <f t="shared" si="9"/>
        <v>50</v>
      </c>
      <c r="F116" s="2">
        <f t="shared" si="10"/>
        <v>5</v>
      </c>
      <c r="G116" s="2">
        <f t="shared" si="11"/>
        <v>10</v>
      </c>
      <c r="H116" s="2"/>
      <c r="I116" s="2">
        <v>1</v>
      </c>
      <c r="J116" s="2">
        <v>1</v>
      </c>
      <c r="K116" s="2">
        <v>0</v>
      </c>
      <c r="L116" s="2"/>
      <c r="M116" s="2">
        <v>2</v>
      </c>
      <c r="N116" s="2">
        <v>1</v>
      </c>
    </row>
    <row r="117" spans="2:14" ht="12.75">
      <c r="B117" s="3">
        <v>17</v>
      </c>
      <c r="C117" s="29" t="s">
        <v>186</v>
      </c>
      <c r="D117" s="34" t="s">
        <v>161</v>
      </c>
      <c r="E117" s="11">
        <f t="shared" si="9"/>
        <v>50</v>
      </c>
      <c r="F117" s="2">
        <f t="shared" si="10"/>
        <v>3</v>
      </c>
      <c r="G117" s="2">
        <f t="shared" si="11"/>
        <v>6</v>
      </c>
      <c r="H117" s="2">
        <v>0</v>
      </c>
      <c r="I117" s="2">
        <v>1</v>
      </c>
      <c r="J117" s="2"/>
      <c r="K117" s="2"/>
      <c r="L117" s="2"/>
      <c r="M117" s="2">
        <v>2</v>
      </c>
      <c r="N117" s="2"/>
    </row>
    <row r="118" spans="2:14" ht="12.75">
      <c r="B118" s="3">
        <v>18</v>
      </c>
      <c r="C118" s="29" t="s">
        <v>369</v>
      </c>
      <c r="D118" s="34" t="s">
        <v>41</v>
      </c>
      <c r="E118" s="11">
        <f t="shared" si="9"/>
        <v>50</v>
      </c>
      <c r="F118" s="2">
        <f t="shared" si="10"/>
        <v>3</v>
      </c>
      <c r="G118" s="2">
        <f t="shared" si="11"/>
        <v>6</v>
      </c>
      <c r="H118" s="2">
        <v>0</v>
      </c>
      <c r="I118" s="2"/>
      <c r="J118" s="2"/>
      <c r="K118" s="2"/>
      <c r="L118" s="2">
        <v>2</v>
      </c>
      <c r="M118" s="2"/>
      <c r="N118" s="2">
        <v>1</v>
      </c>
    </row>
    <row r="119" spans="2:14" ht="12.75">
      <c r="B119" s="3">
        <v>19</v>
      </c>
      <c r="C119" s="38" t="s">
        <v>432</v>
      </c>
      <c r="D119" s="41" t="s">
        <v>154</v>
      </c>
      <c r="E119" s="11">
        <f t="shared" si="9"/>
        <v>50</v>
      </c>
      <c r="F119" s="2">
        <f t="shared" si="10"/>
        <v>5</v>
      </c>
      <c r="G119" s="2">
        <f t="shared" si="11"/>
        <v>10</v>
      </c>
      <c r="H119" s="2">
        <v>2</v>
      </c>
      <c r="I119" s="2"/>
      <c r="J119" s="2">
        <v>1</v>
      </c>
      <c r="K119" s="2">
        <v>0</v>
      </c>
      <c r="L119" s="2"/>
      <c r="M119" s="2">
        <v>0</v>
      </c>
      <c r="N119" s="2">
        <v>2</v>
      </c>
    </row>
    <row r="120" spans="2:14" ht="12.75">
      <c r="B120" s="3">
        <v>20</v>
      </c>
      <c r="C120" s="29" t="s">
        <v>370</v>
      </c>
      <c r="D120" s="34" t="s">
        <v>161</v>
      </c>
      <c r="E120" s="11">
        <f t="shared" si="9"/>
        <v>42.857142857142854</v>
      </c>
      <c r="F120" s="2">
        <f t="shared" si="10"/>
        <v>6</v>
      </c>
      <c r="G120" s="2">
        <f t="shared" si="11"/>
        <v>14</v>
      </c>
      <c r="H120" s="2">
        <v>1</v>
      </c>
      <c r="I120" s="2">
        <v>1</v>
      </c>
      <c r="J120" s="2">
        <v>2</v>
      </c>
      <c r="K120" s="2">
        <v>0</v>
      </c>
      <c r="L120" s="2">
        <v>0</v>
      </c>
      <c r="M120" s="2">
        <v>2</v>
      </c>
      <c r="N120" s="2">
        <v>0</v>
      </c>
    </row>
    <row r="121" spans="2:14" ht="12.75">
      <c r="B121" s="3">
        <v>21</v>
      </c>
      <c r="C121" s="29" t="s">
        <v>114</v>
      </c>
      <c r="D121" s="34" t="s">
        <v>48</v>
      </c>
      <c r="E121" s="11">
        <f t="shared" si="9"/>
        <v>40</v>
      </c>
      <c r="F121" s="2">
        <f t="shared" si="10"/>
        <v>4</v>
      </c>
      <c r="G121" s="2">
        <f t="shared" si="11"/>
        <v>10</v>
      </c>
      <c r="H121" s="2">
        <v>1</v>
      </c>
      <c r="I121" s="2">
        <v>0</v>
      </c>
      <c r="J121" s="2">
        <v>2</v>
      </c>
      <c r="K121" s="2">
        <v>0</v>
      </c>
      <c r="L121" s="2">
        <v>1</v>
      </c>
      <c r="M121" s="2"/>
      <c r="N121" s="2"/>
    </row>
    <row r="122" spans="2:14" ht="12.75">
      <c r="B122" s="3">
        <v>22</v>
      </c>
      <c r="C122" s="35" t="s">
        <v>371</v>
      </c>
      <c r="D122" s="34" t="s">
        <v>156</v>
      </c>
      <c r="E122" s="11">
        <f t="shared" si="9"/>
        <v>40</v>
      </c>
      <c r="F122" s="2">
        <f t="shared" si="10"/>
        <v>4</v>
      </c>
      <c r="G122" s="2">
        <f t="shared" si="11"/>
        <v>10</v>
      </c>
      <c r="H122" s="2">
        <v>1</v>
      </c>
      <c r="I122" s="2"/>
      <c r="J122" s="2">
        <v>0</v>
      </c>
      <c r="K122" s="2">
        <v>1</v>
      </c>
      <c r="L122" s="2">
        <v>1</v>
      </c>
      <c r="M122" s="2">
        <v>1</v>
      </c>
      <c r="N122" s="2"/>
    </row>
    <row r="123" spans="2:14" ht="12.75">
      <c r="B123" s="3">
        <v>23</v>
      </c>
      <c r="C123" s="29" t="s">
        <v>365</v>
      </c>
      <c r="D123" s="34" t="s">
        <v>326</v>
      </c>
      <c r="E123" s="11">
        <f t="shared" si="9"/>
        <v>40</v>
      </c>
      <c r="F123" s="2">
        <f t="shared" si="10"/>
        <v>4</v>
      </c>
      <c r="G123" s="2">
        <f t="shared" si="11"/>
        <v>10</v>
      </c>
      <c r="H123" s="2">
        <v>0</v>
      </c>
      <c r="I123" s="2">
        <v>0</v>
      </c>
      <c r="J123" s="2"/>
      <c r="K123" s="2">
        <v>1</v>
      </c>
      <c r="L123" s="2">
        <v>2</v>
      </c>
      <c r="M123" s="2"/>
      <c r="N123" s="2">
        <v>1</v>
      </c>
    </row>
    <row r="124" spans="2:14" ht="12.75">
      <c r="B124" s="3">
        <v>24</v>
      </c>
      <c r="C124" s="29" t="s">
        <v>107</v>
      </c>
      <c r="D124" s="34" t="s">
        <v>154</v>
      </c>
      <c r="E124" s="11">
        <f t="shared" si="9"/>
        <v>35.714285714285715</v>
      </c>
      <c r="F124" s="2">
        <f t="shared" si="10"/>
        <v>5</v>
      </c>
      <c r="G124" s="2">
        <f t="shared" si="11"/>
        <v>14</v>
      </c>
      <c r="H124" s="2">
        <v>2</v>
      </c>
      <c r="I124" s="2">
        <v>0</v>
      </c>
      <c r="J124" s="2">
        <v>0</v>
      </c>
      <c r="K124" s="2">
        <v>0</v>
      </c>
      <c r="L124" s="2">
        <v>2</v>
      </c>
      <c r="M124" s="2">
        <v>0</v>
      </c>
      <c r="N124" s="2">
        <v>1</v>
      </c>
    </row>
    <row r="125" spans="2:14" ht="12.75">
      <c r="B125" s="3">
        <v>25</v>
      </c>
      <c r="C125" s="29" t="s">
        <v>111</v>
      </c>
      <c r="D125" s="34" t="s">
        <v>161</v>
      </c>
      <c r="E125" s="11">
        <f t="shared" si="9"/>
        <v>33.33333333333333</v>
      </c>
      <c r="F125" s="2">
        <f t="shared" si="10"/>
        <v>4</v>
      </c>
      <c r="G125" s="2">
        <f t="shared" si="11"/>
        <v>12</v>
      </c>
      <c r="H125" s="2"/>
      <c r="I125" s="2">
        <v>2</v>
      </c>
      <c r="J125" s="2">
        <v>2</v>
      </c>
      <c r="K125" s="2">
        <v>0</v>
      </c>
      <c r="L125" s="2">
        <v>0</v>
      </c>
      <c r="M125" s="2">
        <v>0</v>
      </c>
      <c r="N125" s="2">
        <v>0</v>
      </c>
    </row>
    <row r="126" spans="2:14" ht="12.75">
      <c r="B126" s="3">
        <v>26</v>
      </c>
      <c r="C126" s="29" t="s">
        <v>194</v>
      </c>
      <c r="D126" s="34" t="s">
        <v>52</v>
      </c>
      <c r="E126" s="11">
        <f t="shared" si="9"/>
        <v>33.33333333333333</v>
      </c>
      <c r="F126" s="2">
        <f t="shared" si="10"/>
        <v>4</v>
      </c>
      <c r="G126" s="2">
        <f t="shared" si="11"/>
        <v>12</v>
      </c>
      <c r="H126" s="2">
        <v>1</v>
      </c>
      <c r="I126" s="2">
        <v>0</v>
      </c>
      <c r="J126" s="2">
        <v>1</v>
      </c>
      <c r="K126" s="2">
        <v>1</v>
      </c>
      <c r="L126" s="2">
        <v>0</v>
      </c>
      <c r="M126" s="2">
        <v>1</v>
      </c>
      <c r="N126" s="2"/>
    </row>
    <row r="127" spans="2:14" ht="12.75">
      <c r="B127" s="3">
        <v>27</v>
      </c>
      <c r="C127" s="29" t="s">
        <v>363</v>
      </c>
      <c r="D127" s="34" t="s">
        <v>326</v>
      </c>
      <c r="E127" s="11">
        <f t="shared" si="9"/>
        <v>33.33333333333333</v>
      </c>
      <c r="F127" s="2">
        <f t="shared" si="10"/>
        <v>4</v>
      </c>
      <c r="G127" s="2">
        <f t="shared" si="11"/>
        <v>12</v>
      </c>
      <c r="H127" s="2">
        <v>1</v>
      </c>
      <c r="I127" s="2">
        <v>0</v>
      </c>
      <c r="J127" s="2"/>
      <c r="K127" s="2">
        <v>2</v>
      </c>
      <c r="L127" s="2">
        <v>0</v>
      </c>
      <c r="M127" s="2">
        <v>0</v>
      </c>
      <c r="N127" s="2">
        <v>1</v>
      </c>
    </row>
    <row r="128" spans="2:14" ht="12.75">
      <c r="B128" s="3">
        <v>28</v>
      </c>
      <c r="C128" s="29" t="s">
        <v>364</v>
      </c>
      <c r="D128" s="34" t="s">
        <v>326</v>
      </c>
      <c r="E128" s="11">
        <f t="shared" si="9"/>
        <v>33.33333333333333</v>
      </c>
      <c r="F128" s="2">
        <f t="shared" si="10"/>
        <v>4</v>
      </c>
      <c r="G128" s="2">
        <f t="shared" si="11"/>
        <v>12</v>
      </c>
      <c r="H128" s="2">
        <v>0</v>
      </c>
      <c r="I128" s="2">
        <v>0</v>
      </c>
      <c r="J128" s="2"/>
      <c r="K128" s="2">
        <v>2</v>
      </c>
      <c r="L128" s="2">
        <v>0</v>
      </c>
      <c r="M128" s="2">
        <v>1</v>
      </c>
      <c r="N128" s="2">
        <v>1</v>
      </c>
    </row>
    <row r="129" spans="2:14" ht="12.75">
      <c r="B129" s="3">
        <v>29</v>
      </c>
      <c r="C129" s="35" t="s">
        <v>366</v>
      </c>
      <c r="D129" s="34" t="s">
        <v>159</v>
      </c>
      <c r="E129" s="11">
        <f t="shared" si="9"/>
        <v>30</v>
      </c>
      <c r="F129" s="2">
        <f t="shared" si="10"/>
        <v>3</v>
      </c>
      <c r="G129" s="2">
        <f t="shared" si="11"/>
        <v>10</v>
      </c>
      <c r="H129" s="2">
        <v>0</v>
      </c>
      <c r="I129" s="2"/>
      <c r="J129" s="2"/>
      <c r="K129" s="2">
        <v>2</v>
      </c>
      <c r="L129" s="2">
        <v>1</v>
      </c>
      <c r="M129" s="2">
        <v>0</v>
      </c>
      <c r="N129" s="2">
        <v>0</v>
      </c>
    </row>
    <row r="130" spans="2:14" ht="12.75">
      <c r="B130" s="3">
        <v>30</v>
      </c>
      <c r="C130" s="29" t="s">
        <v>115</v>
      </c>
      <c r="D130" s="34" t="s">
        <v>48</v>
      </c>
      <c r="E130" s="11">
        <f t="shared" si="9"/>
        <v>30</v>
      </c>
      <c r="F130" s="2">
        <f t="shared" si="10"/>
        <v>3</v>
      </c>
      <c r="G130" s="2">
        <f t="shared" si="11"/>
        <v>10</v>
      </c>
      <c r="H130" s="2">
        <v>1</v>
      </c>
      <c r="I130" s="2">
        <v>0</v>
      </c>
      <c r="J130" s="2">
        <v>1</v>
      </c>
      <c r="K130" s="2">
        <v>0</v>
      </c>
      <c r="L130" s="2">
        <v>1</v>
      </c>
      <c r="M130" s="2"/>
      <c r="N130" s="2"/>
    </row>
    <row r="131" spans="2:14" ht="12.75">
      <c r="B131" s="3">
        <v>31</v>
      </c>
      <c r="C131" s="29" t="s">
        <v>361</v>
      </c>
      <c r="D131" s="34" t="s">
        <v>327</v>
      </c>
      <c r="E131" s="11">
        <f t="shared" si="9"/>
        <v>30</v>
      </c>
      <c r="F131" s="2">
        <f t="shared" si="10"/>
        <v>3</v>
      </c>
      <c r="G131" s="2">
        <f t="shared" si="11"/>
        <v>10</v>
      </c>
      <c r="H131" s="2">
        <v>0</v>
      </c>
      <c r="I131" s="2">
        <v>1</v>
      </c>
      <c r="J131" s="2">
        <v>0</v>
      </c>
      <c r="K131" s="2">
        <v>1</v>
      </c>
      <c r="L131" s="2">
        <v>1</v>
      </c>
      <c r="M131" s="2"/>
      <c r="N131" s="2"/>
    </row>
    <row r="132" spans="2:14" ht="12.75">
      <c r="B132" s="3">
        <v>32</v>
      </c>
      <c r="C132" s="29" t="s">
        <v>362</v>
      </c>
      <c r="D132" s="34" t="s">
        <v>327</v>
      </c>
      <c r="E132" s="11">
        <f t="shared" si="9"/>
        <v>30</v>
      </c>
      <c r="F132" s="2">
        <f t="shared" si="10"/>
        <v>3</v>
      </c>
      <c r="G132" s="2">
        <f t="shared" si="11"/>
        <v>10</v>
      </c>
      <c r="H132" s="2">
        <v>1</v>
      </c>
      <c r="I132" s="2"/>
      <c r="J132" s="2"/>
      <c r="K132" s="2">
        <v>0</v>
      </c>
      <c r="L132" s="2">
        <v>0</v>
      </c>
      <c r="M132" s="2">
        <v>0</v>
      </c>
      <c r="N132" s="2">
        <v>2</v>
      </c>
    </row>
    <row r="133" spans="2:14" ht="12.75">
      <c r="B133" s="3">
        <v>33</v>
      </c>
      <c r="C133" s="38" t="s">
        <v>478</v>
      </c>
      <c r="D133" s="41" t="s">
        <v>479</v>
      </c>
      <c r="E133" s="11">
        <f t="shared" si="9"/>
        <v>25</v>
      </c>
      <c r="F133" s="2">
        <f t="shared" si="10"/>
        <v>3</v>
      </c>
      <c r="G133" s="2">
        <f t="shared" si="11"/>
        <v>12</v>
      </c>
      <c r="H133" s="2"/>
      <c r="I133" s="2">
        <v>0</v>
      </c>
      <c r="J133" s="2">
        <v>0</v>
      </c>
      <c r="K133" s="2">
        <v>0</v>
      </c>
      <c r="L133" s="2">
        <v>1</v>
      </c>
      <c r="M133" s="2">
        <v>0</v>
      </c>
      <c r="N133" s="2">
        <v>2</v>
      </c>
    </row>
    <row r="134" spans="2:14" ht="12.75">
      <c r="B134" s="3">
        <v>34</v>
      </c>
      <c r="C134" s="29" t="s">
        <v>126</v>
      </c>
      <c r="D134" s="34" t="s">
        <v>327</v>
      </c>
      <c r="E134" s="11">
        <f t="shared" si="9"/>
        <v>14.285714285714285</v>
      </c>
      <c r="F134" s="2">
        <f t="shared" si="10"/>
        <v>2</v>
      </c>
      <c r="G134" s="2">
        <f t="shared" si="11"/>
        <v>14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2</v>
      </c>
    </row>
    <row r="135" spans="2:14" ht="12.75">
      <c r="B135" s="3">
        <v>35</v>
      </c>
      <c r="C135" s="38" t="s">
        <v>433</v>
      </c>
      <c r="D135" s="41" t="s">
        <v>154</v>
      </c>
      <c r="E135" s="11">
        <f t="shared" si="9"/>
        <v>8.333333333333332</v>
      </c>
      <c r="F135" s="2">
        <f t="shared" si="10"/>
        <v>1</v>
      </c>
      <c r="G135" s="2">
        <f t="shared" si="11"/>
        <v>12</v>
      </c>
      <c r="H135" s="2">
        <v>1</v>
      </c>
      <c r="I135" s="2">
        <v>0</v>
      </c>
      <c r="J135" s="2">
        <v>0</v>
      </c>
      <c r="K135" s="2">
        <v>0</v>
      </c>
      <c r="L135" s="2"/>
      <c r="M135" s="2">
        <v>0</v>
      </c>
      <c r="N135" s="2">
        <v>0</v>
      </c>
    </row>
    <row r="136" spans="2:14" ht="12.75">
      <c r="B136" s="3">
        <v>36</v>
      </c>
      <c r="C136" s="29" t="s">
        <v>195</v>
      </c>
      <c r="D136" s="34" t="s">
        <v>52</v>
      </c>
      <c r="E136" s="11">
        <f t="shared" si="9"/>
        <v>8.333333333333332</v>
      </c>
      <c r="F136" s="2">
        <f t="shared" si="10"/>
        <v>1</v>
      </c>
      <c r="G136" s="2">
        <f t="shared" si="11"/>
        <v>12</v>
      </c>
      <c r="H136" s="2">
        <v>0</v>
      </c>
      <c r="I136" s="2">
        <v>0</v>
      </c>
      <c r="J136" s="2">
        <v>1</v>
      </c>
      <c r="K136" s="2">
        <v>0</v>
      </c>
      <c r="L136" s="2">
        <v>0</v>
      </c>
      <c r="M136" s="2">
        <v>0</v>
      </c>
      <c r="N136" s="2"/>
    </row>
    <row r="137" spans="2:14" ht="12.75">
      <c r="B137" s="3">
        <v>37</v>
      </c>
      <c r="C137" s="29" t="s">
        <v>360</v>
      </c>
      <c r="D137" s="34" t="s">
        <v>52</v>
      </c>
      <c r="E137" s="11">
        <f t="shared" si="9"/>
        <v>8.333333333333332</v>
      </c>
      <c r="F137" s="2">
        <f t="shared" si="10"/>
        <v>1</v>
      </c>
      <c r="G137" s="2">
        <f t="shared" si="11"/>
        <v>12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</v>
      </c>
      <c r="N137" s="2"/>
    </row>
    <row r="138" spans="2:14" ht="12.75">
      <c r="B138" s="3">
        <v>38</v>
      </c>
      <c r="C138" s="38" t="s">
        <v>509</v>
      </c>
      <c r="D138" s="41" t="s">
        <v>154</v>
      </c>
      <c r="E138" s="11">
        <f t="shared" si="9"/>
        <v>0</v>
      </c>
      <c r="F138" s="2">
        <f t="shared" si="10"/>
        <v>0</v>
      </c>
      <c r="G138" s="2">
        <f t="shared" si="11"/>
        <v>2</v>
      </c>
      <c r="H138" s="2"/>
      <c r="I138" s="2"/>
      <c r="J138" s="2"/>
      <c r="K138" s="2"/>
      <c r="L138" s="2">
        <v>0</v>
      </c>
      <c r="M138" s="2"/>
      <c r="N138" s="2"/>
    </row>
    <row r="139" ht="12.75"/>
    <row r="140" spans="2:14" ht="12.75">
      <c r="B140" s="49" t="s">
        <v>13</v>
      </c>
      <c r="C140" s="50"/>
      <c r="D140" s="12"/>
      <c r="E140" s="7"/>
      <c r="F140" s="7"/>
      <c r="G140" s="7"/>
      <c r="H140" s="47" t="s">
        <v>3</v>
      </c>
      <c r="I140" s="47"/>
      <c r="J140" s="47"/>
      <c r="K140" s="47"/>
      <c r="L140" s="47"/>
      <c r="M140" s="47"/>
      <c r="N140" s="47"/>
    </row>
    <row r="141" spans="2:14" ht="12.75">
      <c r="B141" s="4" t="s">
        <v>6</v>
      </c>
      <c r="C141" s="9" t="s">
        <v>10</v>
      </c>
      <c r="D141" s="5" t="s">
        <v>0</v>
      </c>
      <c r="E141" s="5" t="s">
        <v>7</v>
      </c>
      <c r="F141" s="5" t="s">
        <v>9</v>
      </c>
      <c r="G141" s="5" t="s">
        <v>8</v>
      </c>
      <c r="H141" s="5">
        <v>1</v>
      </c>
      <c r="I141" s="5">
        <v>2</v>
      </c>
      <c r="J141" s="5">
        <v>3</v>
      </c>
      <c r="K141" s="5">
        <v>4</v>
      </c>
      <c r="L141" s="5">
        <v>5</v>
      </c>
      <c r="M141" s="5">
        <v>6</v>
      </c>
      <c r="N141" s="5">
        <v>7</v>
      </c>
    </row>
    <row r="142" spans="2:14" ht="12.75">
      <c r="B142" s="3">
        <v>1</v>
      </c>
      <c r="C142" s="29" t="s">
        <v>389</v>
      </c>
      <c r="D142" s="34" t="s">
        <v>160</v>
      </c>
      <c r="E142" s="11">
        <f aca="true" t="shared" si="12" ref="E142:E182">F142/G142*100</f>
        <v>100</v>
      </c>
      <c r="F142" s="2">
        <f aca="true" t="shared" si="13" ref="F142:F182">SUM(H142:N142)</f>
        <v>14</v>
      </c>
      <c r="G142" s="2">
        <f aca="true" t="shared" si="14" ref="G142:G182">COUNT(H142:N142)*2</f>
        <v>14</v>
      </c>
      <c r="H142" s="2">
        <v>2</v>
      </c>
      <c r="I142" s="2">
        <v>2</v>
      </c>
      <c r="J142" s="2">
        <v>2</v>
      </c>
      <c r="K142" s="2">
        <v>2</v>
      </c>
      <c r="L142" s="2">
        <v>2</v>
      </c>
      <c r="M142" s="2">
        <v>2</v>
      </c>
      <c r="N142" s="2">
        <v>2</v>
      </c>
    </row>
    <row r="143" spans="2:14" ht="12.75">
      <c r="B143" s="3">
        <v>2</v>
      </c>
      <c r="C143" s="29" t="s">
        <v>382</v>
      </c>
      <c r="D143" s="34" t="s">
        <v>149</v>
      </c>
      <c r="E143" s="11">
        <f t="shared" si="12"/>
        <v>100</v>
      </c>
      <c r="F143" s="2">
        <f t="shared" si="13"/>
        <v>8</v>
      </c>
      <c r="G143" s="2">
        <f t="shared" si="14"/>
        <v>8</v>
      </c>
      <c r="H143" s="2">
        <v>2</v>
      </c>
      <c r="I143" s="2"/>
      <c r="J143" s="2">
        <v>2</v>
      </c>
      <c r="K143" s="2">
        <v>2</v>
      </c>
      <c r="L143" s="2"/>
      <c r="M143" s="2"/>
      <c r="N143" s="2">
        <v>2</v>
      </c>
    </row>
    <row r="144" spans="2:14" ht="12.75">
      <c r="B144" s="3">
        <v>3</v>
      </c>
      <c r="C144" s="38" t="s">
        <v>480</v>
      </c>
      <c r="D144" s="41" t="s">
        <v>58</v>
      </c>
      <c r="E144" s="11">
        <f t="shared" si="12"/>
        <v>100</v>
      </c>
      <c r="F144" s="2">
        <f t="shared" si="13"/>
        <v>4</v>
      </c>
      <c r="G144" s="2">
        <f t="shared" si="14"/>
        <v>4</v>
      </c>
      <c r="H144" s="2"/>
      <c r="I144" s="2">
        <v>2</v>
      </c>
      <c r="J144" s="2"/>
      <c r="K144" s="2"/>
      <c r="L144" s="2"/>
      <c r="M144" s="2">
        <v>2</v>
      </c>
      <c r="N144" s="2"/>
    </row>
    <row r="145" spans="2:14" ht="12.75">
      <c r="B145" s="3">
        <v>4</v>
      </c>
      <c r="C145" s="29" t="s">
        <v>189</v>
      </c>
      <c r="D145" s="34" t="s">
        <v>149</v>
      </c>
      <c r="E145" s="11">
        <f t="shared" si="12"/>
        <v>83.33333333333334</v>
      </c>
      <c r="F145" s="2">
        <f t="shared" si="13"/>
        <v>5</v>
      </c>
      <c r="G145" s="2">
        <f t="shared" si="14"/>
        <v>6</v>
      </c>
      <c r="H145" s="2">
        <v>1</v>
      </c>
      <c r="I145" s="2">
        <v>2</v>
      </c>
      <c r="J145" s="2">
        <v>2</v>
      </c>
      <c r="K145" s="2"/>
      <c r="L145" s="2"/>
      <c r="M145" s="2"/>
      <c r="N145" s="2"/>
    </row>
    <row r="146" spans="2:14" ht="12.75">
      <c r="B146" s="3">
        <v>5</v>
      </c>
      <c r="C146" s="29" t="s">
        <v>394</v>
      </c>
      <c r="D146" s="34" t="s">
        <v>55</v>
      </c>
      <c r="E146" s="11">
        <f t="shared" si="12"/>
        <v>80</v>
      </c>
      <c r="F146" s="2">
        <f t="shared" si="13"/>
        <v>8</v>
      </c>
      <c r="G146" s="2">
        <f t="shared" si="14"/>
        <v>10</v>
      </c>
      <c r="H146" s="2"/>
      <c r="I146" s="2"/>
      <c r="J146" s="2">
        <v>1</v>
      </c>
      <c r="K146" s="2">
        <v>2</v>
      </c>
      <c r="L146" s="2">
        <v>1</v>
      </c>
      <c r="M146" s="2">
        <v>2</v>
      </c>
      <c r="N146" s="2">
        <v>2</v>
      </c>
    </row>
    <row r="147" spans="2:14" ht="12.75">
      <c r="B147" s="3">
        <v>6</v>
      </c>
      <c r="C147" s="29" t="s">
        <v>375</v>
      </c>
      <c r="D147" s="34" t="s">
        <v>328</v>
      </c>
      <c r="E147" s="11">
        <f t="shared" si="12"/>
        <v>78.57142857142857</v>
      </c>
      <c r="F147" s="2">
        <f t="shared" si="13"/>
        <v>11</v>
      </c>
      <c r="G147" s="2">
        <f t="shared" si="14"/>
        <v>14</v>
      </c>
      <c r="H147" s="2">
        <v>2</v>
      </c>
      <c r="I147" s="2">
        <v>1</v>
      </c>
      <c r="J147" s="2">
        <v>1</v>
      </c>
      <c r="K147" s="2">
        <v>2</v>
      </c>
      <c r="L147" s="2">
        <v>1</v>
      </c>
      <c r="M147" s="2">
        <v>2</v>
      </c>
      <c r="N147" s="2">
        <v>2</v>
      </c>
    </row>
    <row r="148" spans="2:14" ht="12.75">
      <c r="B148" s="3">
        <v>7</v>
      </c>
      <c r="C148" s="29" t="s">
        <v>388</v>
      </c>
      <c r="D148" s="34" t="s">
        <v>160</v>
      </c>
      <c r="E148" s="11">
        <f t="shared" si="12"/>
        <v>78.57142857142857</v>
      </c>
      <c r="F148" s="2">
        <f t="shared" si="13"/>
        <v>11</v>
      </c>
      <c r="G148" s="2">
        <f t="shared" si="14"/>
        <v>14</v>
      </c>
      <c r="H148" s="2">
        <v>2</v>
      </c>
      <c r="I148" s="2">
        <v>2</v>
      </c>
      <c r="J148" s="2">
        <v>0</v>
      </c>
      <c r="K148" s="2">
        <v>1</v>
      </c>
      <c r="L148" s="2">
        <v>2</v>
      </c>
      <c r="M148" s="2">
        <v>2</v>
      </c>
      <c r="N148" s="2">
        <v>2</v>
      </c>
    </row>
    <row r="149" spans="2:14" ht="12.75">
      <c r="B149" s="3">
        <v>8</v>
      </c>
      <c r="C149" s="29" t="s">
        <v>203</v>
      </c>
      <c r="D149" s="34" t="s">
        <v>50</v>
      </c>
      <c r="E149" s="11">
        <f t="shared" si="12"/>
        <v>75</v>
      </c>
      <c r="F149" s="2">
        <f t="shared" si="13"/>
        <v>3</v>
      </c>
      <c r="G149" s="2">
        <f t="shared" si="14"/>
        <v>4</v>
      </c>
      <c r="H149" s="2">
        <v>2</v>
      </c>
      <c r="I149" s="2"/>
      <c r="J149" s="2">
        <v>1</v>
      </c>
      <c r="K149" s="2"/>
      <c r="L149" s="2"/>
      <c r="M149" s="2"/>
      <c r="N149" s="2"/>
    </row>
    <row r="150" spans="2:14" ht="12.75">
      <c r="B150" s="3">
        <v>9</v>
      </c>
      <c r="C150" s="29" t="s">
        <v>379</v>
      </c>
      <c r="D150" s="34" t="s">
        <v>50</v>
      </c>
      <c r="E150" s="11">
        <f t="shared" si="12"/>
        <v>75</v>
      </c>
      <c r="F150" s="2">
        <f t="shared" si="13"/>
        <v>3</v>
      </c>
      <c r="G150" s="2">
        <f t="shared" si="14"/>
        <v>4</v>
      </c>
      <c r="H150" s="2"/>
      <c r="I150" s="2"/>
      <c r="J150" s="2">
        <v>1</v>
      </c>
      <c r="K150" s="2">
        <v>2</v>
      </c>
      <c r="L150" s="2"/>
      <c r="M150" s="2"/>
      <c r="N150" s="2"/>
    </row>
    <row r="151" spans="2:14" ht="12.75">
      <c r="B151" s="3">
        <v>10</v>
      </c>
      <c r="C151" s="29" t="s">
        <v>201</v>
      </c>
      <c r="D151" s="34" t="s">
        <v>50</v>
      </c>
      <c r="E151" s="11">
        <f t="shared" si="12"/>
        <v>66.66666666666666</v>
      </c>
      <c r="F151" s="2">
        <f t="shared" si="13"/>
        <v>4</v>
      </c>
      <c r="G151" s="2">
        <f t="shared" si="14"/>
        <v>6</v>
      </c>
      <c r="H151" s="2">
        <v>2</v>
      </c>
      <c r="I151" s="2"/>
      <c r="J151" s="2">
        <v>0</v>
      </c>
      <c r="K151" s="2">
        <v>2</v>
      </c>
      <c r="L151" s="2"/>
      <c r="M151" s="2"/>
      <c r="N151" s="2"/>
    </row>
    <row r="152" spans="2:14" ht="12.75">
      <c r="B152" s="3">
        <v>11</v>
      </c>
      <c r="C152" s="29" t="s">
        <v>386</v>
      </c>
      <c r="D152" s="34" t="s">
        <v>43</v>
      </c>
      <c r="E152" s="11">
        <f t="shared" si="12"/>
        <v>64.28571428571429</v>
      </c>
      <c r="F152" s="2">
        <f t="shared" si="13"/>
        <v>9</v>
      </c>
      <c r="G152" s="2">
        <f t="shared" si="14"/>
        <v>14</v>
      </c>
      <c r="H152" s="2">
        <v>1</v>
      </c>
      <c r="I152" s="2">
        <v>2</v>
      </c>
      <c r="J152" s="2">
        <v>0</v>
      </c>
      <c r="K152" s="2">
        <v>1</v>
      </c>
      <c r="L152" s="2">
        <v>2</v>
      </c>
      <c r="M152" s="2">
        <v>2</v>
      </c>
      <c r="N152" s="2">
        <v>1</v>
      </c>
    </row>
    <row r="153" spans="2:14" ht="12.75">
      <c r="B153" s="3">
        <v>12</v>
      </c>
      <c r="C153" s="29" t="s">
        <v>377</v>
      </c>
      <c r="D153" s="34" t="s">
        <v>328</v>
      </c>
      <c r="E153" s="11">
        <f t="shared" si="12"/>
        <v>64.28571428571429</v>
      </c>
      <c r="F153" s="2">
        <f t="shared" si="13"/>
        <v>9</v>
      </c>
      <c r="G153" s="2">
        <f t="shared" si="14"/>
        <v>14</v>
      </c>
      <c r="H153" s="2">
        <v>0</v>
      </c>
      <c r="I153" s="2">
        <v>0</v>
      </c>
      <c r="J153" s="2">
        <v>2</v>
      </c>
      <c r="K153" s="2">
        <v>2</v>
      </c>
      <c r="L153" s="2">
        <v>1</v>
      </c>
      <c r="M153" s="2">
        <v>2</v>
      </c>
      <c r="N153" s="2">
        <v>2</v>
      </c>
    </row>
    <row r="154" spans="2:14" ht="12.75">
      <c r="B154" s="3">
        <v>13</v>
      </c>
      <c r="C154" s="29" t="s">
        <v>398</v>
      </c>
      <c r="D154" s="34" t="s">
        <v>58</v>
      </c>
      <c r="E154" s="11">
        <f t="shared" si="12"/>
        <v>58.333333333333336</v>
      </c>
      <c r="F154" s="2">
        <f t="shared" si="13"/>
        <v>7</v>
      </c>
      <c r="G154" s="2">
        <f t="shared" si="14"/>
        <v>12</v>
      </c>
      <c r="H154" s="2">
        <v>2</v>
      </c>
      <c r="I154" s="2">
        <v>1</v>
      </c>
      <c r="J154" s="2">
        <v>2</v>
      </c>
      <c r="K154" s="2">
        <v>0</v>
      </c>
      <c r="L154" s="2">
        <v>0</v>
      </c>
      <c r="M154" s="2"/>
      <c r="N154" s="2">
        <v>2</v>
      </c>
    </row>
    <row r="155" spans="2:14" ht="12.75">
      <c r="B155" s="3">
        <v>14</v>
      </c>
      <c r="C155" s="29" t="s">
        <v>390</v>
      </c>
      <c r="D155" s="34" t="s">
        <v>51</v>
      </c>
      <c r="E155" s="11">
        <f t="shared" si="12"/>
        <v>50</v>
      </c>
      <c r="F155" s="2">
        <f t="shared" si="13"/>
        <v>3</v>
      </c>
      <c r="G155" s="2">
        <f t="shared" si="14"/>
        <v>6</v>
      </c>
      <c r="H155" s="2">
        <v>1</v>
      </c>
      <c r="I155" s="2"/>
      <c r="J155" s="2">
        <v>2</v>
      </c>
      <c r="K155" s="2"/>
      <c r="L155" s="2"/>
      <c r="M155" s="2"/>
      <c r="N155" s="2">
        <v>0</v>
      </c>
    </row>
    <row r="156" spans="2:14" ht="12.75">
      <c r="B156" s="3">
        <v>15</v>
      </c>
      <c r="C156" s="29" t="s">
        <v>235</v>
      </c>
      <c r="D156" s="34" t="s">
        <v>51</v>
      </c>
      <c r="E156" s="11">
        <f t="shared" si="12"/>
        <v>50</v>
      </c>
      <c r="F156" s="2">
        <f t="shared" si="13"/>
        <v>4</v>
      </c>
      <c r="G156" s="2">
        <f t="shared" si="14"/>
        <v>8</v>
      </c>
      <c r="H156" s="2">
        <v>2</v>
      </c>
      <c r="I156" s="2"/>
      <c r="J156" s="2">
        <v>0</v>
      </c>
      <c r="K156" s="2"/>
      <c r="L156" s="2">
        <v>2</v>
      </c>
      <c r="M156" s="2"/>
      <c r="N156" s="2">
        <v>0</v>
      </c>
    </row>
    <row r="157" spans="2:14" ht="12.75">
      <c r="B157" s="3">
        <v>16</v>
      </c>
      <c r="C157" s="29" t="s">
        <v>376</v>
      </c>
      <c r="D157" s="34" t="s">
        <v>328</v>
      </c>
      <c r="E157" s="11">
        <f t="shared" si="12"/>
        <v>50</v>
      </c>
      <c r="F157" s="2">
        <f t="shared" si="13"/>
        <v>7</v>
      </c>
      <c r="G157" s="2">
        <f t="shared" si="14"/>
        <v>14</v>
      </c>
      <c r="H157" s="2">
        <v>1</v>
      </c>
      <c r="I157" s="2">
        <v>1</v>
      </c>
      <c r="J157" s="2">
        <v>1</v>
      </c>
      <c r="K157" s="2">
        <v>2</v>
      </c>
      <c r="L157" s="2">
        <v>0</v>
      </c>
      <c r="M157" s="2">
        <v>1</v>
      </c>
      <c r="N157" s="2">
        <v>1</v>
      </c>
    </row>
    <row r="158" spans="2:14" ht="12.75">
      <c r="B158" s="3">
        <v>17</v>
      </c>
      <c r="C158" s="29" t="s">
        <v>236</v>
      </c>
      <c r="D158" s="34" t="s">
        <v>51</v>
      </c>
      <c r="E158" s="11">
        <f t="shared" si="12"/>
        <v>50</v>
      </c>
      <c r="F158" s="2">
        <f t="shared" si="13"/>
        <v>4</v>
      </c>
      <c r="G158" s="2">
        <f t="shared" si="14"/>
        <v>8</v>
      </c>
      <c r="H158" s="2">
        <v>0</v>
      </c>
      <c r="I158" s="2"/>
      <c r="J158" s="2">
        <v>1</v>
      </c>
      <c r="K158" s="2"/>
      <c r="L158" s="2">
        <v>2</v>
      </c>
      <c r="M158" s="2"/>
      <c r="N158" s="2">
        <v>1</v>
      </c>
    </row>
    <row r="159" spans="2:14" ht="12.75">
      <c r="B159" s="3">
        <v>18</v>
      </c>
      <c r="C159" s="29" t="s">
        <v>196</v>
      </c>
      <c r="D159" s="34" t="s">
        <v>53</v>
      </c>
      <c r="E159" s="11">
        <f t="shared" si="12"/>
        <v>50</v>
      </c>
      <c r="F159" s="2">
        <f t="shared" si="13"/>
        <v>1</v>
      </c>
      <c r="G159" s="2">
        <f t="shared" si="14"/>
        <v>2</v>
      </c>
      <c r="H159" s="2"/>
      <c r="I159" s="2">
        <v>1</v>
      </c>
      <c r="J159" s="2"/>
      <c r="K159" s="2"/>
      <c r="L159" s="2"/>
      <c r="M159" s="2"/>
      <c r="N159" s="2"/>
    </row>
    <row r="160" spans="2:14" ht="12.75">
      <c r="B160" s="3">
        <v>19</v>
      </c>
      <c r="C160" s="29" t="s">
        <v>378</v>
      </c>
      <c r="D160" s="34" t="s">
        <v>328</v>
      </c>
      <c r="E160" s="11">
        <f t="shared" si="12"/>
        <v>50</v>
      </c>
      <c r="F160" s="2">
        <f t="shared" si="13"/>
        <v>2</v>
      </c>
      <c r="G160" s="2">
        <f t="shared" si="14"/>
        <v>4</v>
      </c>
      <c r="H160" s="2"/>
      <c r="I160" s="2">
        <v>1</v>
      </c>
      <c r="J160" s="2"/>
      <c r="K160" s="2"/>
      <c r="L160" s="2"/>
      <c r="M160" s="2"/>
      <c r="N160" s="2">
        <v>1</v>
      </c>
    </row>
    <row r="161" spans="2:14" ht="12.75">
      <c r="B161" s="3">
        <v>20</v>
      </c>
      <c r="C161" s="29" t="s">
        <v>202</v>
      </c>
      <c r="D161" s="34" t="s">
        <v>50</v>
      </c>
      <c r="E161" s="11">
        <f t="shared" si="12"/>
        <v>50</v>
      </c>
      <c r="F161" s="2">
        <f t="shared" si="13"/>
        <v>1</v>
      </c>
      <c r="G161" s="2">
        <f t="shared" si="14"/>
        <v>2</v>
      </c>
      <c r="H161" s="2"/>
      <c r="I161" s="2"/>
      <c r="J161" s="2">
        <v>1</v>
      </c>
      <c r="K161" s="2"/>
      <c r="L161" s="2"/>
      <c r="M161" s="2"/>
      <c r="N161" s="2"/>
    </row>
    <row r="162" spans="2:14" ht="12.75">
      <c r="B162" s="3">
        <v>21</v>
      </c>
      <c r="C162" s="29" t="s">
        <v>397</v>
      </c>
      <c r="D162" s="34" t="s">
        <v>58</v>
      </c>
      <c r="E162" s="11">
        <f t="shared" si="12"/>
        <v>50</v>
      </c>
      <c r="F162" s="2">
        <f t="shared" si="13"/>
        <v>7</v>
      </c>
      <c r="G162" s="2">
        <f t="shared" si="14"/>
        <v>14</v>
      </c>
      <c r="H162" s="2">
        <v>2</v>
      </c>
      <c r="I162" s="2">
        <v>1</v>
      </c>
      <c r="J162" s="2">
        <v>2</v>
      </c>
      <c r="K162" s="2">
        <v>0</v>
      </c>
      <c r="L162" s="2">
        <v>0</v>
      </c>
      <c r="M162" s="2">
        <v>0</v>
      </c>
      <c r="N162" s="2">
        <v>2</v>
      </c>
    </row>
    <row r="163" spans="2:14" ht="12.75">
      <c r="B163" s="3">
        <v>22</v>
      </c>
      <c r="C163" s="29" t="s">
        <v>391</v>
      </c>
      <c r="D163" s="34" t="s">
        <v>55</v>
      </c>
      <c r="E163" s="11">
        <f t="shared" si="12"/>
        <v>50</v>
      </c>
      <c r="F163" s="2">
        <f t="shared" si="13"/>
        <v>5</v>
      </c>
      <c r="G163" s="2">
        <f t="shared" si="14"/>
        <v>10</v>
      </c>
      <c r="H163" s="2">
        <v>0</v>
      </c>
      <c r="I163" s="2">
        <v>1</v>
      </c>
      <c r="J163" s="2">
        <v>1</v>
      </c>
      <c r="K163" s="2"/>
      <c r="L163" s="2">
        <v>1</v>
      </c>
      <c r="M163" s="2"/>
      <c r="N163" s="2">
        <v>2</v>
      </c>
    </row>
    <row r="164" spans="2:14" ht="12.75">
      <c r="B164" s="3">
        <v>23</v>
      </c>
      <c r="C164" s="29" t="s">
        <v>383</v>
      </c>
      <c r="D164" s="34" t="s">
        <v>43</v>
      </c>
      <c r="E164" s="11">
        <f t="shared" si="12"/>
        <v>42.857142857142854</v>
      </c>
      <c r="F164" s="2">
        <f t="shared" si="13"/>
        <v>6</v>
      </c>
      <c r="G164" s="2">
        <f t="shared" si="14"/>
        <v>14</v>
      </c>
      <c r="H164" s="2">
        <v>1</v>
      </c>
      <c r="I164" s="2">
        <v>1</v>
      </c>
      <c r="J164" s="2">
        <v>1</v>
      </c>
      <c r="K164" s="2">
        <v>0</v>
      </c>
      <c r="L164" s="2">
        <v>1</v>
      </c>
      <c r="M164" s="2">
        <v>1</v>
      </c>
      <c r="N164" s="2">
        <v>1</v>
      </c>
    </row>
    <row r="165" spans="2:14" ht="12.75">
      <c r="B165" s="3">
        <v>24</v>
      </c>
      <c r="C165" s="29" t="s">
        <v>392</v>
      </c>
      <c r="D165" s="34" t="s">
        <v>55</v>
      </c>
      <c r="E165" s="11">
        <f t="shared" si="12"/>
        <v>41.66666666666667</v>
      </c>
      <c r="F165" s="2">
        <f t="shared" si="13"/>
        <v>5</v>
      </c>
      <c r="G165" s="2">
        <f t="shared" si="14"/>
        <v>12</v>
      </c>
      <c r="H165" s="2"/>
      <c r="I165" s="2">
        <v>0</v>
      </c>
      <c r="J165" s="2">
        <v>0</v>
      </c>
      <c r="K165" s="2">
        <v>2</v>
      </c>
      <c r="L165" s="2">
        <v>2</v>
      </c>
      <c r="M165" s="2">
        <v>1</v>
      </c>
      <c r="N165" s="2">
        <v>0</v>
      </c>
    </row>
    <row r="166" spans="2:14" ht="12.75">
      <c r="B166" s="3">
        <v>25</v>
      </c>
      <c r="C166" s="29" t="s">
        <v>237</v>
      </c>
      <c r="D166" s="34" t="s">
        <v>51</v>
      </c>
      <c r="E166" s="11">
        <f t="shared" si="12"/>
        <v>37.5</v>
      </c>
      <c r="F166" s="2">
        <f t="shared" si="13"/>
        <v>3</v>
      </c>
      <c r="G166" s="2">
        <f t="shared" si="14"/>
        <v>8</v>
      </c>
      <c r="H166" s="2">
        <v>1</v>
      </c>
      <c r="I166" s="2"/>
      <c r="J166" s="2">
        <v>0</v>
      </c>
      <c r="K166" s="2"/>
      <c r="L166" s="2">
        <v>2</v>
      </c>
      <c r="M166" s="2"/>
      <c r="N166" s="2">
        <v>0</v>
      </c>
    </row>
    <row r="167" spans="2:14" ht="12.75">
      <c r="B167" s="3">
        <v>26</v>
      </c>
      <c r="C167" s="29" t="s">
        <v>125</v>
      </c>
      <c r="D167" s="34" t="s">
        <v>47</v>
      </c>
      <c r="E167" s="11">
        <f t="shared" si="12"/>
        <v>37.5</v>
      </c>
      <c r="F167" s="2">
        <f t="shared" si="13"/>
        <v>3</v>
      </c>
      <c r="G167" s="2">
        <f t="shared" si="14"/>
        <v>8</v>
      </c>
      <c r="H167" s="2">
        <v>1</v>
      </c>
      <c r="I167" s="2"/>
      <c r="J167" s="2"/>
      <c r="K167" s="2">
        <v>0</v>
      </c>
      <c r="L167" s="2">
        <v>1</v>
      </c>
      <c r="M167" s="2">
        <v>1</v>
      </c>
      <c r="N167" s="2"/>
    </row>
    <row r="168" spans="2:14" ht="12.75">
      <c r="B168" s="3">
        <v>27</v>
      </c>
      <c r="C168" s="29" t="s">
        <v>197</v>
      </c>
      <c r="D168" s="34" t="s">
        <v>53</v>
      </c>
      <c r="E168" s="11">
        <f t="shared" si="12"/>
        <v>35.714285714285715</v>
      </c>
      <c r="F168" s="2">
        <f t="shared" si="13"/>
        <v>5</v>
      </c>
      <c r="G168" s="2">
        <f t="shared" si="14"/>
        <v>14</v>
      </c>
      <c r="H168" s="2">
        <v>1</v>
      </c>
      <c r="I168" s="2">
        <v>1</v>
      </c>
      <c r="J168" s="2">
        <v>2</v>
      </c>
      <c r="K168" s="2">
        <v>0</v>
      </c>
      <c r="L168" s="2">
        <v>1</v>
      </c>
      <c r="M168" s="2">
        <v>0</v>
      </c>
      <c r="N168" s="2">
        <v>0</v>
      </c>
    </row>
    <row r="169" spans="2:14" ht="12.75">
      <c r="B169" s="3">
        <v>28</v>
      </c>
      <c r="C169" s="29" t="s">
        <v>121</v>
      </c>
      <c r="D169" s="34" t="s">
        <v>53</v>
      </c>
      <c r="E169" s="11">
        <f t="shared" si="12"/>
        <v>33.33333333333333</v>
      </c>
      <c r="F169" s="2">
        <f t="shared" si="13"/>
        <v>4</v>
      </c>
      <c r="G169" s="2">
        <f t="shared" si="14"/>
        <v>12</v>
      </c>
      <c r="H169" s="2">
        <v>1</v>
      </c>
      <c r="I169" s="2">
        <v>1</v>
      </c>
      <c r="J169" s="2">
        <v>1</v>
      </c>
      <c r="K169" s="2">
        <v>0</v>
      </c>
      <c r="L169" s="2">
        <v>0</v>
      </c>
      <c r="M169" s="2">
        <v>1</v>
      </c>
      <c r="N169" s="2"/>
    </row>
    <row r="170" spans="2:14" ht="12.75">
      <c r="B170" s="3">
        <v>29</v>
      </c>
      <c r="C170" s="29" t="s">
        <v>384</v>
      </c>
      <c r="D170" s="34" t="s">
        <v>43</v>
      </c>
      <c r="E170" s="11">
        <f t="shared" si="12"/>
        <v>33.33333333333333</v>
      </c>
      <c r="F170" s="2">
        <f t="shared" si="13"/>
        <v>2</v>
      </c>
      <c r="G170" s="2">
        <f t="shared" si="14"/>
        <v>6</v>
      </c>
      <c r="H170" s="2"/>
      <c r="I170" s="2"/>
      <c r="J170" s="2">
        <v>0</v>
      </c>
      <c r="K170" s="2">
        <v>1</v>
      </c>
      <c r="L170" s="2">
        <v>1</v>
      </c>
      <c r="M170" s="2"/>
      <c r="N170" s="2"/>
    </row>
    <row r="171" spans="2:14" ht="12.75">
      <c r="B171" s="3">
        <v>30</v>
      </c>
      <c r="C171" s="29" t="s">
        <v>381</v>
      </c>
      <c r="D171" s="34" t="s">
        <v>53</v>
      </c>
      <c r="E171" s="11">
        <f t="shared" si="12"/>
        <v>28.57142857142857</v>
      </c>
      <c r="F171" s="2">
        <f t="shared" si="13"/>
        <v>4</v>
      </c>
      <c r="G171" s="2">
        <f t="shared" si="14"/>
        <v>14</v>
      </c>
      <c r="H171" s="2">
        <v>0</v>
      </c>
      <c r="I171" s="2">
        <v>1</v>
      </c>
      <c r="J171" s="2">
        <v>1</v>
      </c>
      <c r="K171" s="2">
        <v>0</v>
      </c>
      <c r="L171" s="2">
        <v>1</v>
      </c>
      <c r="M171" s="2">
        <v>0</v>
      </c>
      <c r="N171" s="2">
        <v>1</v>
      </c>
    </row>
    <row r="172" spans="2:14" ht="12.75">
      <c r="B172" s="3">
        <v>31</v>
      </c>
      <c r="C172" s="29" t="s">
        <v>393</v>
      </c>
      <c r="D172" s="34" t="s">
        <v>55</v>
      </c>
      <c r="E172" s="11">
        <f t="shared" si="12"/>
        <v>28.57142857142857</v>
      </c>
      <c r="F172" s="2">
        <f t="shared" si="13"/>
        <v>4</v>
      </c>
      <c r="G172" s="2">
        <f t="shared" si="14"/>
        <v>14</v>
      </c>
      <c r="H172" s="2">
        <v>0</v>
      </c>
      <c r="I172" s="2">
        <v>1</v>
      </c>
      <c r="J172" s="2">
        <v>0</v>
      </c>
      <c r="K172" s="2">
        <v>1</v>
      </c>
      <c r="L172" s="2">
        <v>0</v>
      </c>
      <c r="M172" s="2">
        <v>1</v>
      </c>
      <c r="N172" s="2">
        <v>1</v>
      </c>
    </row>
    <row r="173" spans="2:14" ht="12.75">
      <c r="B173" s="3">
        <v>32</v>
      </c>
      <c r="C173" s="29" t="s">
        <v>385</v>
      </c>
      <c r="D173" s="34" t="s">
        <v>43</v>
      </c>
      <c r="E173" s="11">
        <f t="shared" si="12"/>
        <v>25</v>
      </c>
      <c r="F173" s="2">
        <f t="shared" si="13"/>
        <v>3</v>
      </c>
      <c r="G173" s="2">
        <f t="shared" si="14"/>
        <v>12</v>
      </c>
      <c r="H173" s="2">
        <v>0</v>
      </c>
      <c r="I173" s="2">
        <v>0</v>
      </c>
      <c r="J173" s="2">
        <v>1</v>
      </c>
      <c r="K173" s="2">
        <v>0</v>
      </c>
      <c r="L173" s="2"/>
      <c r="M173" s="2">
        <v>2</v>
      </c>
      <c r="N173" s="2">
        <v>0</v>
      </c>
    </row>
    <row r="174" spans="2:14" ht="12.75">
      <c r="B174" s="3">
        <v>33</v>
      </c>
      <c r="C174" s="29" t="s">
        <v>187</v>
      </c>
      <c r="D174" s="34" t="s">
        <v>47</v>
      </c>
      <c r="E174" s="11">
        <f t="shared" si="12"/>
        <v>25</v>
      </c>
      <c r="F174" s="2">
        <f t="shared" si="13"/>
        <v>2</v>
      </c>
      <c r="G174" s="2">
        <f t="shared" si="14"/>
        <v>8</v>
      </c>
      <c r="H174" s="2">
        <v>0</v>
      </c>
      <c r="I174" s="2"/>
      <c r="J174" s="2"/>
      <c r="K174" s="2">
        <v>1</v>
      </c>
      <c r="L174" s="2">
        <v>1</v>
      </c>
      <c r="M174" s="2">
        <v>0</v>
      </c>
      <c r="N174" s="2"/>
    </row>
    <row r="175" spans="2:14" ht="12.75">
      <c r="B175" s="3">
        <v>34</v>
      </c>
      <c r="C175" s="29" t="s">
        <v>396</v>
      </c>
      <c r="D175" s="34" t="s">
        <v>58</v>
      </c>
      <c r="E175" s="11">
        <f t="shared" si="12"/>
        <v>25</v>
      </c>
      <c r="F175" s="2">
        <f t="shared" si="13"/>
        <v>3</v>
      </c>
      <c r="G175" s="2">
        <f t="shared" si="14"/>
        <v>12</v>
      </c>
      <c r="H175" s="2">
        <v>0</v>
      </c>
      <c r="I175" s="2"/>
      <c r="J175" s="2">
        <v>0</v>
      </c>
      <c r="K175" s="2">
        <v>1</v>
      </c>
      <c r="L175" s="2">
        <v>0</v>
      </c>
      <c r="M175" s="2">
        <v>0</v>
      </c>
      <c r="N175" s="2">
        <v>2</v>
      </c>
    </row>
    <row r="176" spans="2:14" ht="12.75">
      <c r="B176" s="3">
        <v>35</v>
      </c>
      <c r="C176" s="29" t="s">
        <v>387</v>
      </c>
      <c r="D176" s="34" t="s">
        <v>160</v>
      </c>
      <c r="E176" s="11">
        <f t="shared" si="12"/>
        <v>21.428571428571427</v>
      </c>
      <c r="F176" s="2">
        <f t="shared" si="13"/>
        <v>3</v>
      </c>
      <c r="G176" s="2">
        <f t="shared" si="14"/>
        <v>14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2</v>
      </c>
      <c r="N176" s="2">
        <v>0</v>
      </c>
    </row>
    <row r="177" spans="2:14" ht="12.75">
      <c r="B177" s="3">
        <v>36</v>
      </c>
      <c r="C177" s="29" t="s">
        <v>191</v>
      </c>
      <c r="D177" s="34" t="s">
        <v>149</v>
      </c>
      <c r="E177" s="11">
        <f t="shared" si="12"/>
        <v>20</v>
      </c>
      <c r="F177" s="2">
        <f t="shared" si="13"/>
        <v>2</v>
      </c>
      <c r="G177" s="2">
        <f t="shared" si="14"/>
        <v>10</v>
      </c>
      <c r="H177" s="2">
        <v>0</v>
      </c>
      <c r="I177" s="2">
        <v>0</v>
      </c>
      <c r="J177" s="2">
        <v>0</v>
      </c>
      <c r="K177" s="2">
        <v>0</v>
      </c>
      <c r="L177" s="2"/>
      <c r="M177" s="2"/>
      <c r="N177" s="2">
        <v>2</v>
      </c>
    </row>
    <row r="178" spans="2:14" ht="12.75">
      <c r="B178" s="3">
        <v>37</v>
      </c>
      <c r="C178" s="29" t="s">
        <v>380</v>
      </c>
      <c r="D178" s="34" t="s">
        <v>53</v>
      </c>
      <c r="E178" s="11">
        <f t="shared" si="12"/>
        <v>16.666666666666664</v>
      </c>
      <c r="F178" s="2">
        <f t="shared" si="13"/>
        <v>1</v>
      </c>
      <c r="G178" s="2">
        <f t="shared" si="14"/>
        <v>6</v>
      </c>
      <c r="H178" s="2">
        <v>0</v>
      </c>
      <c r="I178" s="2">
        <v>1</v>
      </c>
      <c r="J178" s="2"/>
      <c r="K178" s="2"/>
      <c r="L178" s="2"/>
      <c r="M178" s="2"/>
      <c r="N178" s="2">
        <v>0</v>
      </c>
    </row>
    <row r="179" spans="2:14" ht="12.75">
      <c r="B179" s="3">
        <v>38</v>
      </c>
      <c r="C179" s="29" t="s">
        <v>124</v>
      </c>
      <c r="D179" s="34" t="s">
        <v>47</v>
      </c>
      <c r="E179" s="11">
        <f t="shared" si="12"/>
        <v>12.5</v>
      </c>
      <c r="F179" s="2">
        <f t="shared" si="13"/>
        <v>1</v>
      </c>
      <c r="G179" s="2">
        <f t="shared" si="14"/>
        <v>8</v>
      </c>
      <c r="H179" s="2">
        <v>1</v>
      </c>
      <c r="I179" s="2"/>
      <c r="J179" s="2"/>
      <c r="K179" s="2">
        <v>0</v>
      </c>
      <c r="L179" s="2">
        <v>0</v>
      </c>
      <c r="M179" s="2">
        <v>0</v>
      </c>
      <c r="N179" s="2"/>
    </row>
    <row r="180" spans="2:14" ht="12.75">
      <c r="B180" s="3">
        <v>39</v>
      </c>
      <c r="C180" s="29" t="s">
        <v>198</v>
      </c>
      <c r="D180" s="34" t="s">
        <v>47</v>
      </c>
      <c r="E180" s="11">
        <f t="shared" si="12"/>
        <v>10</v>
      </c>
      <c r="F180" s="2">
        <f t="shared" si="13"/>
        <v>1</v>
      </c>
      <c r="G180" s="2">
        <f t="shared" si="14"/>
        <v>10</v>
      </c>
      <c r="H180" s="2">
        <v>0</v>
      </c>
      <c r="I180" s="2"/>
      <c r="J180" s="2">
        <v>1</v>
      </c>
      <c r="K180" s="2">
        <v>0</v>
      </c>
      <c r="L180" s="2">
        <v>0</v>
      </c>
      <c r="M180" s="2">
        <v>0</v>
      </c>
      <c r="N180" s="2"/>
    </row>
    <row r="181" spans="2:14" ht="12.75">
      <c r="B181" s="3">
        <v>40</v>
      </c>
      <c r="C181" s="29" t="s">
        <v>395</v>
      </c>
      <c r="D181" s="34" t="s">
        <v>47</v>
      </c>
      <c r="E181" s="11">
        <f t="shared" si="12"/>
        <v>0</v>
      </c>
      <c r="F181" s="2">
        <f t="shared" si="13"/>
        <v>0</v>
      </c>
      <c r="G181" s="2">
        <f t="shared" si="14"/>
        <v>10</v>
      </c>
      <c r="H181" s="2">
        <v>0</v>
      </c>
      <c r="I181" s="2"/>
      <c r="J181" s="2">
        <v>0</v>
      </c>
      <c r="K181" s="2">
        <v>0</v>
      </c>
      <c r="L181" s="2">
        <v>0</v>
      </c>
      <c r="M181" s="2">
        <v>0</v>
      </c>
      <c r="N181" s="2"/>
    </row>
    <row r="182" spans="2:14" ht="12.75">
      <c r="B182" s="3">
        <v>41</v>
      </c>
      <c r="C182" s="38" t="s">
        <v>511</v>
      </c>
      <c r="D182" s="41" t="s">
        <v>53</v>
      </c>
      <c r="E182" s="11">
        <f t="shared" si="12"/>
        <v>0</v>
      </c>
      <c r="F182" s="2">
        <f t="shared" si="13"/>
        <v>0</v>
      </c>
      <c r="G182" s="2">
        <f t="shared" si="14"/>
        <v>6</v>
      </c>
      <c r="H182" s="2"/>
      <c r="I182" s="2"/>
      <c r="J182" s="2"/>
      <c r="K182" s="2"/>
      <c r="L182" s="2">
        <v>0</v>
      </c>
      <c r="M182" s="2">
        <v>0</v>
      </c>
      <c r="N182" s="2">
        <v>0</v>
      </c>
    </row>
    <row r="183" ht="12.75"/>
    <row r="184" spans="2:14" ht="12.75">
      <c r="B184" s="49" t="s">
        <v>57</v>
      </c>
      <c r="C184" s="50"/>
      <c r="D184" s="12"/>
      <c r="E184" s="7"/>
      <c r="F184" s="7"/>
      <c r="G184" s="7"/>
      <c r="H184" s="47" t="s">
        <v>3</v>
      </c>
      <c r="I184" s="47"/>
      <c r="J184" s="47"/>
      <c r="K184" s="47"/>
      <c r="L184" s="47"/>
      <c r="M184" s="47"/>
      <c r="N184" s="47"/>
    </row>
    <row r="185" spans="2:14" ht="12.75">
      <c r="B185" s="4" t="s">
        <v>6</v>
      </c>
      <c r="C185" s="28" t="s">
        <v>10</v>
      </c>
      <c r="D185" s="5" t="s">
        <v>0</v>
      </c>
      <c r="E185" s="5" t="s">
        <v>7</v>
      </c>
      <c r="F185" s="5" t="s">
        <v>9</v>
      </c>
      <c r="G185" s="5" t="s">
        <v>8</v>
      </c>
      <c r="H185" s="5">
        <v>1</v>
      </c>
      <c r="I185" s="5">
        <v>2</v>
      </c>
      <c r="J185" s="5">
        <v>3</v>
      </c>
      <c r="K185" s="5">
        <v>4</v>
      </c>
      <c r="L185" s="5">
        <v>5</v>
      </c>
      <c r="M185" s="5">
        <v>6</v>
      </c>
      <c r="N185" s="5">
        <v>7</v>
      </c>
    </row>
    <row r="186" spans="2:14" ht="12.75">
      <c r="B186" s="3">
        <v>1</v>
      </c>
      <c r="C186" s="29" t="s">
        <v>405</v>
      </c>
      <c r="D186" s="34" t="s">
        <v>56</v>
      </c>
      <c r="E186" s="11">
        <f aca="true" t="shared" si="15" ref="E186:E223">F186/G186*100</f>
        <v>100</v>
      </c>
      <c r="F186" s="2">
        <f aca="true" t="shared" si="16" ref="F186:F223">SUM(H186:N186)</f>
        <v>12</v>
      </c>
      <c r="G186" s="2">
        <f aca="true" t="shared" si="17" ref="G186:G223">COUNT(H186:N186)*2</f>
        <v>12</v>
      </c>
      <c r="H186" s="2">
        <v>2</v>
      </c>
      <c r="I186" s="2"/>
      <c r="J186" s="2">
        <v>2</v>
      </c>
      <c r="K186" s="2">
        <v>2</v>
      </c>
      <c r="L186" s="2">
        <v>2</v>
      </c>
      <c r="M186" s="2">
        <v>2</v>
      </c>
      <c r="N186" s="2">
        <v>2</v>
      </c>
    </row>
    <row r="187" spans="2:14" ht="12.75">
      <c r="B187" s="3">
        <v>2</v>
      </c>
      <c r="C187" s="29" t="s">
        <v>458</v>
      </c>
      <c r="D187" s="34" t="s">
        <v>457</v>
      </c>
      <c r="E187" s="11">
        <f t="shared" si="15"/>
        <v>100</v>
      </c>
      <c r="F187" s="2">
        <f t="shared" si="16"/>
        <v>12</v>
      </c>
      <c r="G187" s="2">
        <f t="shared" si="17"/>
        <v>12</v>
      </c>
      <c r="H187" s="2"/>
      <c r="I187" s="2">
        <v>2</v>
      </c>
      <c r="J187" s="2">
        <v>2</v>
      </c>
      <c r="K187" s="2">
        <v>2</v>
      </c>
      <c r="L187" s="2">
        <v>2</v>
      </c>
      <c r="M187" s="2">
        <v>2</v>
      </c>
      <c r="N187" s="2">
        <v>2</v>
      </c>
    </row>
    <row r="188" spans="2:14" ht="12.75">
      <c r="B188" s="3">
        <v>3</v>
      </c>
      <c r="C188" s="29" t="s">
        <v>204</v>
      </c>
      <c r="D188" s="34" t="s">
        <v>329</v>
      </c>
      <c r="E188" s="11">
        <f t="shared" si="15"/>
        <v>100</v>
      </c>
      <c r="F188" s="2">
        <f t="shared" si="16"/>
        <v>2</v>
      </c>
      <c r="G188" s="2">
        <f t="shared" si="17"/>
        <v>2</v>
      </c>
      <c r="H188" s="2">
        <v>2</v>
      </c>
      <c r="I188" s="2"/>
      <c r="J188" s="2"/>
      <c r="K188" s="2"/>
      <c r="L188" s="2"/>
      <c r="M188" s="2"/>
      <c r="N188" s="2"/>
    </row>
    <row r="189" spans="2:14" ht="12.75">
      <c r="B189" s="3">
        <v>4</v>
      </c>
      <c r="C189" s="29" t="s">
        <v>404</v>
      </c>
      <c r="D189" s="34" t="s">
        <v>56</v>
      </c>
      <c r="E189" s="11">
        <f t="shared" si="15"/>
        <v>80</v>
      </c>
      <c r="F189" s="2">
        <f t="shared" si="16"/>
        <v>8</v>
      </c>
      <c r="G189" s="2">
        <f t="shared" si="17"/>
        <v>10</v>
      </c>
      <c r="H189" s="2"/>
      <c r="I189" s="2">
        <v>0</v>
      </c>
      <c r="J189" s="2">
        <v>2</v>
      </c>
      <c r="K189" s="2">
        <v>2</v>
      </c>
      <c r="L189" s="2">
        <v>2</v>
      </c>
      <c r="M189" s="2">
        <v>2</v>
      </c>
      <c r="N189" s="2"/>
    </row>
    <row r="190" spans="2:14" ht="12.75">
      <c r="B190" s="3">
        <v>5</v>
      </c>
      <c r="C190" s="35" t="s">
        <v>512</v>
      </c>
      <c r="D190" s="41" t="s">
        <v>457</v>
      </c>
      <c r="E190" s="11">
        <f t="shared" si="15"/>
        <v>75</v>
      </c>
      <c r="F190" s="2">
        <f t="shared" si="16"/>
        <v>3</v>
      </c>
      <c r="G190" s="2">
        <f t="shared" si="17"/>
        <v>4</v>
      </c>
      <c r="H190" s="2"/>
      <c r="I190" s="2"/>
      <c r="J190" s="2"/>
      <c r="K190" s="2"/>
      <c r="L190" s="2">
        <v>2</v>
      </c>
      <c r="M190" s="2"/>
      <c r="N190" s="2">
        <v>1</v>
      </c>
    </row>
    <row r="191" spans="2:14" ht="12.75">
      <c r="B191" s="3">
        <v>6</v>
      </c>
      <c r="C191" s="29" t="s">
        <v>403</v>
      </c>
      <c r="D191" s="34" t="s">
        <v>56</v>
      </c>
      <c r="E191" s="11">
        <f t="shared" si="15"/>
        <v>75</v>
      </c>
      <c r="F191" s="2">
        <f t="shared" si="16"/>
        <v>9</v>
      </c>
      <c r="G191" s="2">
        <f t="shared" si="17"/>
        <v>12</v>
      </c>
      <c r="H191" s="2">
        <v>0</v>
      </c>
      <c r="I191" s="2"/>
      <c r="J191" s="2">
        <v>2</v>
      </c>
      <c r="K191" s="2">
        <v>2</v>
      </c>
      <c r="L191" s="2">
        <v>2</v>
      </c>
      <c r="M191" s="2">
        <v>2</v>
      </c>
      <c r="N191" s="2">
        <v>1</v>
      </c>
    </row>
    <row r="192" spans="2:14" ht="12.75">
      <c r="B192" s="3">
        <v>7</v>
      </c>
      <c r="C192" s="29" t="s">
        <v>183</v>
      </c>
      <c r="D192" s="34" t="s">
        <v>329</v>
      </c>
      <c r="E192" s="11">
        <f t="shared" si="15"/>
        <v>75</v>
      </c>
      <c r="F192" s="2">
        <f t="shared" si="16"/>
        <v>6</v>
      </c>
      <c r="G192" s="2">
        <f t="shared" si="17"/>
        <v>8</v>
      </c>
      <c r="H192" s="2">
        <v>2</v>
      </c>
      <c r="I192" s="2">
        <v>1</v>
      </c>
      <c r="J192" s="2">
        <v>2</v>
      </c>
      <c r="K192" s="2">
        <v>1</v>
      </c>
      <c r="L192" s="2"/>
      <c r="M192" s="2"/>
      <c r="N192" s="2"/>
    </row>
    <row r="193" spans="2:14" ht="12.75">
      <c r="B193" s="3">
        <v>8</v>
      </c>
      <c r="C193" s="29" t="s">
        <v>205</v>
      </c>
      <c r="D193" s="34" t="s">
        <v>329</v>
      </c>
      <c r="E193" s="11">
        <f t="shared" si="15"/>
        <v>75</v>
      </c>
      <c r="F193" s="2">
        <f t="shared" si="16"/>
        <v>3</v>
      </c>
      <c r="G193" s="2">
        <f t="shared" si="17"/>
        <v>4</v>
      </c>
      <c r="H193" s="2">
        <v>2</v>
      </c>
      <c r="I193" s="2"/>
      <c r="J193" s="2">
        <v>1</v>
      </c>
      <c r="K193" s="2"/>
      <c r="L193" s="2"/>
      <c r="M193" s="2"/>
      <c r="N193" s="2"/>
    </row>
    <row r="194" spans="2:14" ht="12.75">
      <c r="B194" s="3">
        <v>9</v>
      </c>
      <c r="C194" s="35" t="s">
        <v>498</v>
      </c>
      <c r="D194" s="41" t="s">
        <v>329</v>
      </c>
      <c r="E194" s="11">
        <f t="shared" si="15"/>
        <v>75</v>
      </c>
      <c r="F194" s="2">
        <f t="shared" si="16"/>
        <v>3</v>
      </c>
      <c r="G194" s="2">
        <f t="shared" si="17"/>
        <v>4</v>
      </c>
      <c r="H194" s="2"/>
      <c r="I194" s="2">
        <v>2</v>
      </c>
      <c r="J194" s="2">
        <v>1</v>
      </c>
      <c r="K194" s="2"/>
      <c r="L194" s="2"/>
      <c r="M194" s="2"/>
      <c r="N194" s="2"/>
    </row>
    <row r="195" spans="2:14" ht="12.75">
      <c r="B195" s="3">
        <v>10</v>
      </c>
      <c r="C195" s="35" t="s">
        <v>466</v>
      </c>
      <c r="D195" s="34" t="s">
        <v>461</v>
      </c>
      <c r="E195" s="11">
        <f t="shared" si="15"/>
        <v>75</v>
      </c>
      <c r="F195" s="2">
        <f t="shared" si="16"/>
        <v>3</v>
      </c>
      <c r="G195" s="2">
        <f t="shared" si="17"/>
        <v>4</v>
      </c>
      <c r="H195" s="2"/>
      <c r="I195" s="2">
        <v>1</v>
      </c>
      <c r="J195" s="2"/>
      <c r="K195" s="2">
        <v>2</v>
      </c>
      <c r="L195" s="2"/>
      <c r="M195" s="2"/>
      <c r="N195" s="2"/>
    </row>
    <row r="196" spans="2:14" ht="12.75">
      <c r="B196" s="3">
        <v>11</v>
      </c>
      <c r="C196" s="29" t="s">
        <v>401</v>
      </c>
      <c r="D196" s="34" t="s">
        <v>166</v>
      </c>
      <c r="E196" s="11">
        <f t="shared" si="15"/>
        <v>75</v>
      </c>
      <c r="F196" s="2">
        <f t="shared" si="16"/>
        <v>9</v>
      </c>
      <c r="G196" s="2">
        <f t="shared" si="17"/>
        <v>12</v>
      </c>
      <c r="H196" s="2">
        <v>1</v>
      </c>
      <c r="I196" s="2">
        <v>2</v>
      </c>
      <c r="J196" s="2">
        <v>2</v>
      </c>
      <c r="K196" s="2">
        <v>1</v>
      </c>
      <c r="L196" s="2">
        <v>1</v>
      </c>
      <c r="M196" s="2"/>
      <c r="N196" s="2">
        <v>2</v>
      </c>
    </row>
    <row r="197" spans="2:14" ht="12.75">
      <c r="B197" s="3">
        <v>12</v>
      </c>
      <c r="C197" s="35" t="s">
        <v>464</v>
      </c>
      <c r="D197" s="34" t="s">
        <v>461</v>
      </c>
      <c r="E197" s="11">
        <f t="shared" si="15"/>
        <v>70</v>
      </c>
      <c r="F197" s="2">
        <f t="shared" si="16"/>
        <v>7</v>
      </c>
      <c r="G197" s="2">
        <f t="shared" si="17"/>
        <v>10</v>
      </c>
      <c r="H197" s="2"/>
      <c r="I197" s="2">
        <v>1</v>
      </c>
      <c r="J197" s="2"/>
      <c r="K197" s="2">
        <v>2</v>
      </c>
      <c r="L197" s="2">
        <v>1</v>
      </c>
      <c r="M197" s="2">
        <v>2</v>
      </c>
      <c r="N197" s="2">
        <v>1</v>
      </c>
    </row>
    <row r="198" spans="2:14" ht="12.75">
      <c r="B198" s="3">
        <v>13</v>
      </c>
      <c r="C198" s="29" t="s">
        <v>459</v>
      </c>
      <c r="D198" s="34" t="s">
        <v>457</v>
      </c>
      <c r="E198" s="11">
        <f t="shared" si="15"/>
        <v>70</v>
      </c>
      <c r="F198" s="2">
        <f t="shared" si="16"/>
        <v>7</v>
      </c>
      <c r="G198" s="2">
        <f t="shared" si="17"/>
        <v>10</v>
      </c>
      <c r="H198" s="2"/>
      <c r="I198" s="2">
        <v>2</v>
      </c>
      <c r="J198" s="2"/>
      <c r="K198" s="2">
        <v>1</v>
      </c>
      <c r="L198" s="2">
        <v>1</v>
      </c>
      <c r="M198" s="2">
        <v>1</v>
      </c>
      <c r="N198" s="2">
        <v>2</v>
      </c>
    </row>
    <row r="199" spans="2:14" ht="12.75">
      <c r="B199" s="3">
        <v>14</v>
      </c>
      <c r="C199" s="29" t="s">
        <v>408</v>
      </c>
      <c r="D199" s="34" t="s">
        <v>410</v>
      </c>
      <c r="E199" s="11">
        <f t="shared" si="15"/>
        <v>70</v>
      </c>
      <c r="F199" s="2">
        <f t="shared" si="16"/>
        <v>7</v>
      </c>
      <c r="G199" s="2">
        <f t="shared" si="17"/>
        <v>10</v>
      </c>
      <c r="H199" s="2">
        <v>1</v>
      </c>
      <c r="I199" s="2"/>
      <c r="J199" s="2">
        <v>1</v>
      </c>
      <c r="K199" s="2"/>
      <c r="L199" s="2">
        <v>1</v>
      </c>
      <c r="M199" s="2">
        <v>2</v>
      </c>
      <c r="N199" s="2">
        <v>2</v>
      </c>
    </row>
    <row r="200" spans="2:14" ht="12.75">
      <c r="B200" s="3">
        <v>15</v>
      </c>
      <c r="C200" s="38" t="s">
        <v>434</v>
      </c>
      <c r="D200" s="41" t="s">
        <v>163</v>
      </c>
      <c r="E200" s="11">
        <f t="shared" si="15"/>
        <v>66.66666666666666</v>
      </c>
      <c r="F200" s="2">
        <f t="shared" si="16"/>
        <v>8</v>
      </c>
      <c r="G200" s="2">
        <f t="shared" si="17"/>
        <v>12</v>
      </c>
      <c r="H200" s="2">
        <v>2</v>
      </c>
      <c r="I200" s="2">
        <v>1</v>
      </c>
      <c r="J200" s="2">
        <v>1</v>
      </c>
      <c r="K200" s="2">
        <v>1</v>
      </c>
      <c r="L200" s="2"/>
      <c r="M200" s="2">
        <v>2</v>
      </c>
      <c r="N200" s="2">
        <v>1</v>
      </c>
    </row>
    <row r="201" spans="2:22" ht="12.75">
      <c r="B201" s="3">
        <v>16</v>
      </c>
      <c r="C201" s="29" t="s">
        <v>113</v>
      </c>
      <c r="D201" s="34" t="s">
        <v>163</v>
      </c>
      <c r="E201" s="11">
        <f t="shared" si="15"/>
        <v>66.66666666666666</v>
      </c>
      <c r="F201" s="2">
        <f t="shared" si="16"/>
        <v>8</v>
      </c>
      <c r="G201" s="2">
        <f t="shared" si="17"/>
        <v>12</v>
      </c>
      <c r="H201" s="2">
        <v>2</v>
      </c>
      <c r="I201" s="2"/>
      <c r="J201" s="2">
        <v>0</v>
      </c>
      <c r="K201" s="2">
        <v>1</v>
      </c>
      <c r="L201" s="2">
        <v>1</v>
      </c>
      <c r="M201" s="2">
        <v>2</v>
      </c>
      <c r="N201" s="2">
        <v>2</v>
      </c>
      <c r="S201" s="10"/>
      <c r="T201" s="10"/>
      <c r="U201" s="10"/>
      <c r="V201" s="10"/>
    </row>
    <row r="202" spans="2:22" ht="12.75">
      <c r="B202" s="3">
        <v>17</v>
      </c>
      <c r="C202" s="35" t="s">
        <v>465</v>
      </c>
      <c r="D202" s="34" t="s">
        <v>461</v>
      </c>
      <c r="E202" s="11">
        <f t="shared" si="15"/>
        <v>62.5</v>
      </c>
      <c r="F202" s="2">
        <f t="shared" si="16"/>
        <v>5</v>
      </c>
      <c r="G202" s="2">
        <f t="shared" si="17"/>
        <v>8</v>
      </c>
      <c r="H202" s="2"/>
      <c r="I202" s="2">
        <v>2</v>
      </c>
      <c r="J202" s="2"/>
      <c r="K202" s="2"/>
      <c r="L202" s="2">
        <v>2</v>
      </c>
      <c r="M202" s="2">
        <v>1</v>
      </c>
      <c r="N202" s="2">
        <v>0</v>
      </c>
      <c r="S202" s="10"/>
      <c r="T202" s="10"/>
      <c r="U202" s="10"/>
      <c r="V202" s="10"/>
    </row>
    <row r="203" spans="2:22" ht="12.75">
      <c r="B203" s="3">
        <v>18</v>
      </c>
      <c r="C203" s="29" t="s">
        <v>208</v>
      </c>
      <c r="D203" s="34" t="s">
        <v>164</v>
      </c>
      <c r="E203" s="11">
        <f t="shared" si="15"/>
        <v>60</v>
      </c>
      <c r="F203" s="2">
        <f t="shared" si="16"/>
        <v>6</v>
      </c>
      <c r="G203" s="2">
        <f t="shared" si="17"/>
        <v>10</v>
      </c>
      <c r="H203" s="2">
        <v>2</v>
      </c>
      <c r="I203" s="2">
        <v>0</v>
      </c>
      <c r="J203" s="2"/>
      <c r="K203" s="2">
        <v>1</v>
      </c>
      <c r="L203" s="2">
        <v>2</v>
      </c>
      <c r="M203" s="2">
        <v>1</v>
      </c>
      <c r="N203" s="2"/>
      <c r="S203" s="10"/>
      <c r="T203" s="10"/>
      <c r="U203" s="10"/>
      <c r="V203" s="10"/>
    </row>
    <row r="204" spans="2:14" ht="12.75">
      <c r="B204" s="3">
        <v>19</v>
      </c>
      <c r="C204" s="29" t="s">
        <v>400</v>
      </c>
      <c r="D204" s="34" t="s">
        <v>166</v>
      </c>
      <c r="E204" s="11">
        <f t="shared" si="15"/>
        <v>60</v>
      </c>
      <c r="F204" s="2">
        <f t="shared" si="16"/>
        <v>6</v>
      </c>
      <c r="G204" s="2">
        <f t="shared" si="17"/>
        <v>10</v>
      </c>
      <c r="H204" s="2">
        <v>1</v>
      </c>
      <c r="I204" s="2">
        <v>1</v>
      </c>
      <c r="J204" s="2">
        <v>2</v>
      </c>
      <c r="K204" s="2">
        <v>2</v>
      </c>
      <c r="L204" s="2">
        <v>0</v>
      </c>
      <c r="M204" s="2"/>
      <c r="N204" s="2"/>
    </row>
    <row r="205" spans="2:14" ht="12.75">
      <c r="B205" s="3">
        <v>20</v>
      </c>
      <c r="C205" s="35" t="s">
        <v>467</v>
      </c>
      <c r="D205" s="34" t="s">
        <v>462</v>
      </c>
      <c r="E205" s="11">
        <f t="shared" si="15"/>
        <v>50</v>
      </c>
      <c r="F205" s="2">
        <f t="shared" si="16"/>
        <v>4</v>
      </c>
      <c r="G205" s="2">
        <f t="shared" si="17"/>
        <v>8</v>
      </c>
      <c r="H205" s="2"/>
      <c r="I205" s="2">
        <v>1</v>
      </c>
      <c r="J205" s="2">
        <v>1</v>
      </c>
      <c r="K205" s="2">
        <v>2</v>
      </c>
      <c r="L205" s="2"/>
      <c r="M205" s="2"/>
      <c r="N205" s="2">
        <v>0</v>
      </c>
    </row>
    <row r="206" spans="2:14" ht="12.75">
      <c r="B206" s="3">
        <v>21</v>
      </c>
      <c r="C206" s="29" t="s">
        <v>207</v>
      </c>
      <c r="D206" s="34" t="s">
        <v>164</v>
      </c>
      <c r="E206" s="11">
        <f t="shared" si="15"/>
        <v>50</v>
      </c>
      <c r="F206" s="2">
        <f t="shared" si="16"/>
        <v>4</v>
      </c>
      <c r="G206" s="2">
        <f t="shared" si="17"/>
        <v>8</v>
      </c>
      <c r="H206" s="2">
        <v>1</v>
      </c>
      <c r="I206" s="2">
        <v>2</v>
      </c>
      <c r="J206" s="2">
        <v>0</v>
      </c>
      <c r="K206" s="2">
        <v>1</v>
      </c>
      <c r="L206" s="2"/>
      <c r="M206" s="2"/>
      <c r="N206" s="2"/>
    </row>
    <row r="207" spans="2:14" ht="12.75">
      <c r="B207" s="3">
        <v>22</v>
      </c>
      <c r="C207" s="29" t="s">
        <v>409</v>
      </c>
      <c r="D207" s="34" t="s">
        <v>410</v>
      </c>
      <c r="E207" s="11">
        <f t="shared" si="15"/>
        <v>50</v>
      </c>
      <c r="F207" s="2">
        <f t="shared" si="16"/>
        <v>5</v>
      </c>
      <c r="G207" s="2">
        <f t="shared" si="17"/>
        <v>10</v>
      </c>
      <c r="H207" s="2">
        <v>0</v>
      </c>
      <c r="I207" s="2"/>
      <c r="J207" s="2">
        <v>1</v>
      </c>
      <c r="K207" s="2"/>
      <c r="L207" s="2">
        <v>1</v>
      </c>
      <c r="M207" s="2">
        <v>2</v>
      </c>
      <c r="N207" s="2">
        <v>1</v>
      </c>
    </row>
    <row r="208" spans="2:14" ht="12.75">
      <c r="B208" s="3">
        <v>23</v>
      </c>
      <c r="C208" s="29" t="s">
        <v>402</v>
      </c>
      <c r="D208" s="34" t="s">
        <v>166</v>
      </c>
      <c r="E208" s="11">
        <f t="shared" si="15"/>
        <v>50</v>
      </c>
      <c r="F208" s="2">
        <f t="shared" si="16"/>
        <v>1</v>
      </c>
      <c r="G208" s="2">
        <f t="shared" si="17"/>
        <v>2</v>
      </c>
      <c r="H208" s="2"/>
      <c r="I208" s="2">
        <v>1</v>
      </c>
      <c r="J208" s="2"/>
      <c r="K208" s="2"/>
      <c r="L208" s="2"/>
      <c r="M208" s="2"/>
      <c r="N208" s="2"/>
    </row>
    <row r="209" spans="2:14" ht="12.75">
      <c r="B209" s="3">
        <v>24</v>
      </c>
      <c r="C209" s="29" t="s">
        <v>406</v>
      </c>
      <c r="D209" s="34" t="s">
        <v>410</v>
      </c>
      <c r="E209" s="11">
        <f t="shared" si="15"/>
        <v>50</v>
      </c>
      <c r="F209" s="2">
        <f t="shared" si="16"/>
        <v>5</v>
      </c>
      <c r="G209" s="2">
        <f t="shared" si="17"/>
        <v>10</v>
      </c>
      <c r="H209" s="2">
        <v>0</v>
      </c>
      <c r="I209" s="2">
        <v>0</v>
      </c>
      <c r="J209" s="2">
        <v>1</v>
      </c>
      <c r="K209" s="2"/>
      <c r="L209" s="2"/>
      <c r="M209" s="2">
        <v>2</v>
      </c>
      <c r="N209" s="2">
        <v>2</v>
      </c>
    </row>
    <row r="210" spans="2:14" ht="12.75">
      <c r="B210" s="3">
        <v>25</v>
      </c>
      <c r="C210" s="29" t="s">
        <v>199</v>
      </c>
      <c r="D210" s="34" t="s">
        <v>166</v>
      </c>
      <c r="E210" s="11">
        <f t="shared" si="15"/>
        <v>50</v>
      </c>
      <c r="F210" s="2">
        <f t="shared" si="16"/>
        <v>3</v>
      </c>
      <c r="G210" s="2">
        <f t="shared" si="17"/>
        <v>6</v>
      </c>
      <c r="H210" s="2">
        <v>1</v>
      </c>
      <c r="I210" s="2"/>
      <c r="J210" s="2"/>
      <c r="K210" s="2">
        <v>0</v>
      </c>
      <c r="L210" s="2"/>
      <c r="M210" s="2"/>
      <c r="N210" s="2">
        <v>2</v>
      </c>
    </row>
    <row r="211" spans="2:14" ht="12.75">
      <c r="B211" s="3">
        <v>26</v>
      </c>
      <c r="C211" s="29" t="s">
        <v>122</v>
      </c>
      <c r="D211" s="34" t="s">
        <v>164</v>
      </c>
      <c r="E211" s="11">
        <f t="shared" si="15"/>
        <v>42.857142857142854</v>
      </c>
      <c r="F211" s="2">
        <f t="shared" si="16"/>
        <v>6</v>
      </c>
      <c r="G211" s="2">
        <f t="shared" si="17"/>
        <v>14</v>
      </c>
      <c r="H211" s="2">
        <v>2</v>
      </c>
      <c r="I211" s="2">
        <v>0</v>
      </c>
      <c r="J211" s="2">
        <v>0</v>
      </c>
      <c r="K211" s="2">
        <v>0</v>
      </c>
      <c r="L211" s="2">
        <v>2</v>
      </c>
      <c r="M211" s="2">
        <v>1</v>
      </c>
      <c r="N211" s="2">
        <v>1</v>
      </c>
    </row>
    <row r="212" spans="2:14" ht="12.75">
      <c r="B212" s="3">
        <v>27</v>
      </c>
      <c r="C212" s="29" t="s">
        <v>399</v>
      </c>
      <c r="D212" s="34" t="s">
        <v>165</v>
      </c>
      <c r="E212" s="11">
        <f t="shared" si="15"/>
        <v>41.66666666666667</v>
      </c>
      <c r="F212" s="2">
        <f t="shared" si="16"/>
        <v>5</v>
      </c>
      <c r="G212" s="2">
        <f t="shared" si="17"/>
        <v>12</v>
      </c>
      <c r="H212" s="2">
        <v>1</v>
      </c>
      <c r="I212" s="2"/>
      <c r="J212" s="2">
        <v>1</v>
      </c>
      <c r="K212" s="2">
        <v>1</v>
      </c>
      <c r="L212" s="2">
        <v>0</v>
      </c>
      <c r="M212" s="2">
        <v>1</v>
      </c>
      <c r="N212" s="2">
        <v>1</v>
      </c>
    </row>
    <row r="213" spans="2:14" ht="12.75">
      <c r="B213" s="3">
        <v>28</v>
      </c>
      <c r="C213" s="35" t="s">
        <v>463</v>
      </c>
      <c r="D213" s="34" t="s">
        <v>461</v>
      </c>
      <c r="E213" s="11">
        <f t="shared" si="15"/>
        <v>40</v>
      </c>
      <c r="F213" s="2">
        <f t="shared" si="16"/>
        <v>4</v>
      </c>
      <c r="G213" s="2">
        <f t="shared" si="17"/>
        <v>10</v>
      </c>
      <c r="H213" s="2"/>
      <c r="I213" s="2">
        <v>1</v>
      </c>
      <c r="J213" s="2"/>
      <c r="K213" s="2">
        <v>2</v>
      </c>
      <c r="L213" s="2">
        <v>1</v>
      </c>
      <c r="M213" s="2">
        <v>0</v>
      </c>
      <c r="N213" s="2">
        <v>0</v>
      </c>
    </row>
    <row r="214" spans="2:14" ht="12.75">
      <c r="B214" s="3">
        <v>29</v>
      </c>
      <c r="C214" s="35" t="s">
        <v>468</v>
      </c>
      <c r="D214" s="34" t="s">
        <v>462</v>
      </c>
      <c r="E214" s="11">
        <f t="shared" si="15"/>
        <v>37.5</v>
      </c>
      <c r="F214" s="2">
        <f t="shared" si="16"/>
        <v>3</v>
      </c>
      <c r="G214" s="2">
        <f t="shared" si="17"/>
        <v>8</v>
      </c>
      <c r="H214" s="2"/>
      <c r="I214" s="2">
        <v>1</v>
      </c>
      <c r="J214" s="2">
        <v>1</v>
      </c>
      <c r="K214" s="2">
        <v>1</v>
      </c>
      <c r="L214" s="2"/>
      <c r="M214" s="2"/>
      <c r="N214" s="2">
        <v>0</v>
      </c>
    </row>
    <row r="215" spans="2:14" ht="12.75">
      <c r="B215" s="3">
        <v>30</v>
      </c>
      <c r="C215" s="29" t="s">
        <v>112</v>
      </c>
      <c r="D215" s="34" t="s">
        <v>163</v>
      </c>
      <c r="E215" s="11">
        <f t="shared" si="15"/>
        <v>37.5</v>
      </c>
      <c r="F215" s="2">
        <f t="shared" si="16"/>
        <v>3</v>
      </c>
      <c r="G215" s="2">
        <f t="shared" si="17"/>
        <v>8</v>
      </c>
      <c r="H215" s="2"/>
      <c r="I215" s="2"/>
      <c r="J215" s="2"/>
      <c r="K215" s="2">
        <v>1</v>
      </c>
      <c r="L215" s="2">
        <v>0</v>
      </c>
      <c r="M215" s="2">
        <v>2</v>
      </c>
      <c r="N215" s="2">
        <v>0</v>
      </c>
    </row>
    <row r="216" spans="2:14" ht="12.75">
      <c r="B216" s="3">
        <v>31</v>
      </c>
      <c r="C216" s="35" t="s">
        <v>435</v>
      </c>
      <c r="D216" s="41" t="s">
        <v>166</v>
      </c>
      <c r="E216" s="11">
        <f t="shared" si="15"/>
        <v>37.5</v>
      </c>
      <c r="F216" s="2">
        <f t="shared" si="16"/>
        <v>3</v>
      </c>
      <c r="G216" s="2">
        <f t="shared" si="17"/>
        <v>8</v>
      </c>
      <c r="H216" s="2">
        <v>1</v>
      </c>
      <c r="I216" s="2">
        <v>0</v>
      </c>
      <c r="J216" s="2">
        <v>2</v>
      </c>
      <c r="K216" s="2"/>
      <c r="L216" s="2">
        <v>0</v>
      </c>
      <c r="M216" s="2"/>
      <c r="N216" s="2"/>
    </row>
    <row r="217" spans="2:14" ht="12.75">
      <c r="B217" s="3">
        <v>32</v>
      </c>
      <c r="C217" s="29" t="s">
        <v>407</v>
      </c>
      <c r="D217" s="34" t="s">
        <v>410</v>
      </c>
      <c r="E217" s="11">
        <f t="shared" si="15"/>
        <v>30</v>
      </c>
      <c r="F217" s="2">
        <f t="shared" si="16"/>
        <v>3</v>
      </c>
      <c r="G217" s="2">
        <f t="shared" si="17"/>
        <v>10</v>
      </c>
      <c r="H217" s="2">
        <v>0</v>
      </c>
      <c r="I217" s="2"/>
      <c r="J217" s="2">
        <v>0</v>
      </c>
      <c r="K217" s="2"/>
      <c r="L217" s="2">
        <v>1</v>
      </c>
      <c r="M217" s="2">
        <v>1</v>
      </c>
      <c r="N217" s="2">
        <v>1</v>
      </c>
    </row>
    <row r="218" spans="2:14" ht="12.75">
      <c r="B218" s="3">
        <v>33</v>
      </c>
      <c r="C218" s="29" t="s">
        <v>210</v>
      </c>
      <c r="D218" s="34" t="s">
        <v>165</v>
      </c>
      <c r="E218" s="11">
        <f t="shared" si="15"/>
        <v>25</v>
      </c>
      <c r="F218" s="2">
        <f t="shared" si="16"/>
        <v>1</v>
      </c>
      <c r="G218" s="2">
        <f t="shared" si="17"/>
        <v>4</v>
      </c>
      <c r="H218" s="2"/>
      <c r="I218" s="2">
        <v>1</v>
      </c>
      <c r="J218" s="2"/>
      <c r="K218" s="2"/>
      <c r="L218" s="2">
        <v>0</v>
      </c>
      <c r="M218" s="2"/>
      <c r="N218" s="2"/>
    </row>
    <row r="219" spans="2:14" ht="12.75">
      <c r="B219" s="3">
        <v>34</v>
      </c>
      <c r="C219" s="35" t="s">
        <v>481</v>
      </c>
      <c r="D219" s="41" t="s">
        <v>482</v>
      </c>
      <c r="E219" s="11">
        <f t="shared" si="15"/>
        <v>25</v>
      </c>
      <c r="F219" s="2">
        <f t="shared" si="16"/>
        <v>1</v>
      </c>
      <c r="G219" s="2">
        <f t="shared" si="17"/>
        <v>4</v>
      </c>
      <c r="H219" s="2"/>
      <c r="I219" s="2">
        <v>1</v>
      </c>
      <c r="J219" s="2">
        <v>0</v>
      </c>
      <c r="K219" s="2"/>
      <c r="L219" s="2"/>
      <c r="M219" s="2"/>
      <c r="N219" s="2"/>
    </row>
    <row r="220" spans="2:14" ht="12.75">
      <c r="B220" s="3">
        <v>35</v>
      </c>
      <c r="C220" s="29" t="s">
        <v>118</v>
      </c>
      <c r="D220" s="34" t="s">
        <v>164</v>
      </c>
      <c r="E220" s="11">
        <f t="shared" si="15"/>
        <v>21.428571428571427</v>
      </c>
      <c r="F220" s="2">
        <f t="shared" si="16"/>
        <v>3</v>
      </c>
      <c r="G220" s="2">
        <f t="shared" si="17"/>
        <v>14</v>
      </c>
      <c r="H220" s="2">
        <v>0</v>
      </c>
      <c r="I220" s="2">
        <v>0</v>
      </c>
      <c r="J220" s="2">
        <v>0</v>
      </c>
      <c r="K220" s="2">
        <v>1</v>
      </c>
      <c r="L220" s="2">
        <v>2</v>
      </c>
      <c r="M220" s="2">
        <v>0</v>
      </c>
      <c r="N220" s="2">
        <v>0</v>
      </c>
    </row>
    <row r="221" spans="2:14" ht="12.75">
      <c r="B221" s="3">
        <v>36</v>
      </c>
      <c r="C221" s="35" t="s">
        <v>460</v>
      </c>
      <c r="D221" s="34" t="s">
        <v>462</v>
      </c>
      <c r="E221" s="11">
        <f t="shared" si="15"/>
        <v>16.666666666666664</v>
      </c>
      <c r="F221" s="2">
        <f t="shared" si="16"/>
        <v>1</v>
      </c>
      <c r="G221" s="2">
        <f t="shared" si="17"/>
        <v>6</v>
      </c>
      <c r="H221" s="2"/>
      <c r="I221" s="2">
        <v>1</v>
      </c>
      <c r="J221" s="2"/>
      <c r="K221" s="2">
        <v>0</v>
      </c>
      <c r="L221" s="2"/>
      <c r="M221" s="2"/>
      <c r="N221" s="2">
        <v>0</v>
      </c>
    </row>
    <row r="222" spans="2:14" ht="12.75">
      <c r="B222" s="3">
        <v>37</v>
      </c>
      <c r="C222" s="29" t="s">
        <v>209</v>
      </c>
      <c r="D222" s="34" t="s">
        <v>165</v>
      </c>
      <c r="E222" s="11">
        <f t="shared" si="15"/>
        <v>0</v>
      </c>
      <c r="F222" s="2">
        <f t="shared" si="16"/>
        <v>0</v>
      </c>
      <c r="G222" s="2">
        <f t="shared" si="17"/>
        <v>6</v>
      </c>
      <c r="H222" s="2">
        <v>0</v>
      </c>
      <c r="I222" s="2"/>
      <c r="J222" s="2">
        <v>0</v>
      </c>
      <c r="K222" s="2"/>
      <c r="L222" s="2"/>
      <c r="M222" s="2"/>
      <c r="N222" s="2">
        <v>0</v>
      </c>
    </row>
    <row r="223" spans="2:14" ht="12.75">
      <c r="B223" s="3">
        <v>38</v>
      </c>
      <c r="C223" s="29" t="s">
        <v>206</v>
      </c>
      <c r="D223" s="34" t="s">
        <v>329</v>
      </c>
      <c r="E223" s="11">
        <f t="shared" si="15"/>
        <v>0</v>
      </c>
      <c r="F223" s="2">
        <f t="shared" si="16"/>
        <v>0</v>
      </c>
      <c r="G223" s="2">
        <f t="shared" si="17"/>
        <v>2</v>
      </c>
      <c r="H223" s="2"/>
      <c r="I223" s="2"/>
      <c r="J223" s="2"/>
      <c r="K223" s="2">
        <v>0</v>
      </c>
      <c r="L223" s="2"/>
      <c r="M223" s="2"/>
      <c r="N223" s="2"/>
    </row>
  </sheetData>
  <sheetProtection/>
  <mergeCells count="12">
    <mergeCell ref="H1:N1"/>
    <mergeCell ref="H34:N34"/>
    <mergeCell ref="B1:C1"/>
    <mergeCell ref="B99:C99"/>
    <mergeCell ref="B34:C34"/>
    <mergeCell ref="B70:C70"/>
    <mergeCell ref="B140:C140"/>
    <mergeCell ref="H140:N140"/>
    <mergeCell ref="B184:C184"/>
    <mergeCell ref="H184:N184"/>
    <mergeCell ref="H70:N70"/>
    <mergeCell ref="H99:N99"/>
  </mergeCells>
  <printOptions/>
  <pageMargins left="0.75" right="0.75" top="1" bottom="1" header="0.5" footer="0.5"/>
  <pageSetup fitToHeight="2" fitToWidth="1" horizontalDpi="300" verticalDpi="300" orientation="portrait" scale="49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7.00390625" style="8" customWidth="1"/>
    <col min="4" max="5" width="7.7109375" style="1" customWidth="1"/>
    <col min="6" max="12" width="3.7109375" style="1" customWidth="1"/>
    <col min="14" max="14" width="9.140625" style="27" customWidth="1"/>
  </cols>
  <sheetData>
    <row r="1" spans="1:12" ht="12.75">
      <c r="A1" t="s">
        <v>494</v>
      </c>
      <c r="B1" s="47" t="s">
        <v>11</v>
      </c>
      <c r="C1" s="47"/>
      <c r="F1" s="47" t="s">
        <v>3</v>
      </c>
      <c r="G1" s="47"/>
      <c r="H1" s="47"/>
      <c r="I1" s="47"/>
      <c r="J1" s="47"/>
      <c r="K1" s="47"/>
      <c r="L1" s="47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42" t="s">
        <v>252</v>
      </c>
      <c r="D3" s="2">
        <f aca="true" t="shared" si="0" ref="D3:D10">SUM(F3:L3)</f>
        <v>43</v>
      </c>
      <c r="E3" s="2">
        <f aca="true" t="shared" si="1" ref="E3:E10">COUNTIF(F3:L3,"&gt;=4")</f>
        <v>7</v>
      </c>
      <c r="F3" s="2">
        <v>7</v>
      </c>
      <c r="G3" s="2">
        <v>5</v>
      </c>
      <c r="H3" s="2">
        <v>5</v>
      </c>
      <c r="I3" s="2">
        <v>7</v>
      </c>
      <c r="J3" s="2">
        <v>7</v>
      </c>
      <c r="K3" s="2">
        <v>6</v>
      </c>
      <c r="L3" s="2">
        <v>6</v>
      </c>
    </row>
    <row r="4" spans="2:12" ht="12.75">
      <c r="B4" s="6">
        <v>2</v>
      </c>
      <c r="C4" s="42" t="s">
        <v>69</v>
      </c>
      <c r="D4" s="2">
        <f t="shared" si="0"/>
        <v>33</v>
      </c>
      <c r="E4" s="2">
        <f t="shared" si="1"/>
        <v>6</v>
      </c>
      <c r="F4" s="2">
        <v>4</v>
      </c>
      <c r="G4" s="2">
        <v>7</v>
      </c>
      <c r="H4" s="2">
        <v>6</v>
      </c>
      <c r="I4" s="2">
        <v>7</v>
      </c>
      <c r="J4" s="2">
        <v>4</v>
      </c>
      <c r="K4" s="2">
        <v>4</v>
      </c>
      <c r="L4" s="2">
        <v>1</v>
      </c>
    </row>
    <row r="5" spans="2:12" ht="12.75">
      <c r="B5" s="6">
        <v>3</v>
      </c>
      <c r="C5" s="42" t="s">
        <v>63</v>
      </c>
      <c r="D5" s="2">
        <f t="shared" si="0"/>
        <v>28</v>
      </c>
      <c r="E5" s="2">
        <f t="shared" si="1"/>
        <v>4</v>
      </c>
      <c r="F5" s="2">
        <v>3</v>
      </c>
      <c r="G5" s="2">
        <v>3</v>
      </c>
      <c r="H5" s="2">
        <v>5</v>
      </c>
      <c r="I5" s="2">
        <v>0</v>
      </c>
      <c r="J5" s="2">
        <v>4</v>
      </c>
      <c r="K5" s="2">
        <v>6</v>
      </c>
      <c r="L5" s="2">
        <v>7</v>
      </c>
    </row>
    <row r="6" spans="2:12" ht="12.75">
      <c r="B6" s="6">
        <v>4</v>
      </c>
      <c r="C6" s="42" t="s">
        <v>64</v>
      </c>
      <c r="D6" s="2">
        <f t="shared" si="0"/>
        <v>27</v>
      </c>
      <c r="E6" s="2">
        <f t="shared" si="1"/>
        <v>4</v>
      </c>
      <c r="F6" s="2">
        <v>7</v>
      </c>
      <c r="G6" s="2">
        <v>2</v>
      </c>
      <c r="H6" s="2">
        <v>2</v>
      </c>
      <c r="I6" s="2">
        <v>4</v>
      </c>
      <c r="J6" s="2">
        <v>4</v>
      </c>
      <c r="K6" s="2">
        <v>3</v>
      </c>
      <c r="L6" s="2">
        <v>5</v>
      </c>
    </row>
    <row r="7" spans="2:12" ht="12.75">
      <c r="B7" s="6">
        <v>5</v>
      </c>
      <c r="C7" s="42" t="s">
        <v>61</v>
      </c>
      <c r="D7" s="2">
        <f t="shared" si="0"/>
        <v>24</v>
      </c>
      <c r="E7" s="2">
        <f t="shared" si="1"/>
        <v>3</v>
      </c>
      <c r="F7" s="2">
        <v>3</v>
      </c>
      <c r="G7" s="2">
        <v>4</v>
      </c>
      <c r="H7" s="2">
        <v>4</v>
      </c>
      <c r="I7" s="2">
        <v>3</v>
      </c>
      <c r="J7" s="2">
        <v>3</v>
      </c>
      <c r="K7" s="2">
        <v>1</v>
      </c>
      <c r="L7" s="2">
        <v>6</v>
      </c>
    </row>
    <row r="8" spans="2:12" ht="12.75">
      <c r="B8" s="6">
        <v>6</v>
      </c>
      <c r="C8" s="42" t="s">
        <v>253</v>
      </c>
      <c r="D8" s="2">
        <f t="shared" si="0"/>
        <v>17</v>
      </c>
      <c r="E8" s="2">
        <f t="shared" si="1"/>
        <v>3</v>
      </c>
      <c r="F8" s="2">
        <v>4</v>
      </c>
      <c r="G8" s="2">
        <v>4</v>
      </c>
      <c r="H8" s="2">
        <v>2</v>
      </c>
      <c r="I8" s="2">
        <v>0</v>
      </c>
      <c r="J8" s="2">
        <v>3</v>
      </c>
      <c r="K8" s="2">
        <v>4</v>
      </c>
      <c r="L8" s="2">
        <v>0</v>
      </c>
    </row>
    <row r="9" spans="2:12" ht="12.75">
      <c r="B9" s="6">
        <v>7</v>
      </c>
      <c r="C9" s="42" t="s">
        <v>254</v>
      </c>
      <c r="D9" s="2">
        <f t="shared" si="0"/>
        <v>15</v>
      </c>
      <c r="E9" s="2">
        <f t="shared" si="1"/>
        <v>1</v>
      </c>
      <c r="F9" s="2">
        <v>0</v>
      </c>
      <c r="G9" s="2">
        <v>0</v>
      </c>
      <c r="H9" s="2">
        <v>3</v>
      </c>
      <c r="I9" s="2">
        <v>4</v>
      </c>
      <c r="J9" s="2">
        <v>3</v>
      </c>
      <c r="K9" s="2">
        <v>3</v>
      </c>
      <c r="L9" s="2">
        <v>2</v>
      </c>
    </row>
    <row r="10" spans="2:12" ht="12.75">
      <c r="B10" s="6">
        <v>8</v>
      </c>
      <c r="C10" s="42" t="s">
        <v>294</v>
      </c>
      <c r="D10" s="2">
        <f t="shared" si="0"/>
        <v>7</v>
      </c>
      <c r="E10" s="2">
        <f t="shared" si="1"/>
        <v>0</v>
      </c>
      <c r="F10" s="2">
        <v>0</v>
      </c>
      <c r="G10" s="2">
        <v>1</v>
      </c>
      <c r="H10" s="2">
        <v>1</v>
      </c>
      <c r="I10" s="2">
        <v>3</v>
      </c>
      <c r="J10" s="2">
        <v>0</v>
      </c>
      <c r="K10" s="2">
        <v>1</v>
      </c>
      <c r="L10" s="2">
        <v>1</v>
      </c>
    </row>
    <row r="11" ht="6.75" customHeight="1"/>
    <row r="12" spans="2:12" ht="12.75">
      <c r="B12" s="47" t="s">
        <v>168</v>
      </c>
      <c r="C12" s="47"/>
      <c r="F12" s="47" t="s">
        <v>3</v>
      </c>
      <c r="G12" s="47"/>
      <c r="H12" s="47"/>
      <c r="I12" s="47"/>
      <c r="J12" s="47"/>
      <c r="K12" s="47"/>
      <c r="L12" s="47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42" t="s">
        <v>67</v>
      </c>
      <c r="D14" s="2">
        <f aca="true" t="shared" si="2" ref="D14:D23">SUM(F14:L14)</f>
        <v>35</v>
      </c>
      <c r="E14" s="2">
        <f aca="true" t="shared" si="3" ref="E14:E23">COUNTIF(F14:L14,"&gt;=4")</f>
        <v>6</v>
      </c>
      <c r="F14" s="2">
        <v>6</v>
      </c>
      <c r="G14" s="2">
        <v>5</v>
      </c>
      <c r="H14" s="2">
        <v>4</v>
      </c>
      <c r="I14" s="2">
        <v>3</v>
      </c>
      <c r="J14" s="2">
        <v>4</v>
      </c>
      <c r="K14" s="2">
        <v>6</v>
      </c>
      <c r="L14" s="2">
        <v>7</v>
      </c>
    </row>
    <row r="15" spans="2:12" ht="12.75">
      <c r="B15" s="6">
        <v>2</v>
      </c>
      <c r="C15" s="42" t="s">
        <v>74</v>
      </c>
      <c r="D15" s="2">
        <f t="shared" si="2"/>
        <v>31</v>
      </c>
      <c r="E15" s="2">
        <f t="shared" si="3"/>
        <v>6</v>
      </c>
      <c r="F15" s="2">
        <v>4</v>
      </c>
      <c r="G15" s="2">
        <v>4</v>
      </c>
      <c r="H15" s="2">
        <v>7</v>
      </c>
      <c r="I15" s="2">
        <v>5</v>
      </c>
      <c r="J15" s="2">
        <v>4</v>
      </c>
      <c r="K15" s="2">
        <v>1</v>
      </c>
      <c r="L15" s="2">
        <v>6</v>
      </c>
    </row>
    <row r="16" spans="2:12" ht="12.75">
      <c r="B16" s="6">
        <v>3</v>
      </c>
      <c r="C16" s="42" t="s">
        <v>448</v>
      </c>
      <c r="D16" s="2">
        <f t="shared" si="2"/>
        <v>32</v>
      </c>
      <c r="E16" s="2">
        <f t="shared" si="3"/>
        <v>5</v>
      </c>
      <c r="F16" s="2">
        <v>0</v>
      </c>
      <c r="G16" s="2">
        <v>6</v>
      </c>
      <c r="H16" s="2">
        <v>4</v>
      </c>
      <c r="I16" s="2">
        <v>6</v>
      </c>
      <c r="J16" s="2">
        <v>3</v>
      </c>
      <c r="K16" s="2">
        <v>7</v>
      </c>
      <c r="L16" s="2">
        <v>6</v>
      </c>
    </row>
    <row r="17" spans="2:12" ht="12.75">
      <c r="B17" s="6">
        <v>3</v>
      </c>
      <c r="C17" s="42" t="s">
        <v>62</v>
      </c>
      <c r="D17" s="2">
        <f t="shared" si="2"/>
        <v>32</v>
      </c>
      <c r="E17" s="2">
        <f t="shared" si="3"/>
        <v>5</v>
      </c>
      <c r="F17" s="2">
        <v>1</v>
      </c>
      <c r="G17" s="2">
        <v>3</v>
      </c>
      <c r="H17" s="2">
        <v>4</v>
      </c>
      <c r="I17" s="2">
        <v>5</v>
      </c>
      <c r="J17" s="2">
        <v>7</v>
      </c>
      <c r="K17" s="2">
        <v>5</v>
      </c>
      <c r="L17" s="2">
        <v>7</v>
      </c>
    </row>
    <row r="18" spans="2:12" ht="12.75">
      <c r="B18" s="6">
        <v>5</v>
      </c>
      <c r="C18" s="42" t="s">
        <v>81</v>
      </c>
      <c r="D18" s="2">
        <f t="shared" si="2"/>
        <v>24</v>
      </c>
      <c r="E18" s="2">
        <f t="shared" si="3"/>
        <v>4</v>
      </c>
      <c r="F18" s="2">
        <v>5</v>
      </c>
      <c r="G18" s="2">
        <v>1</v>
      </c>
      <c r="H18" s="2">
        <v>3</v>
      </c>
      <c r="I18" s="2">
        <v>4</v>
      </c>
      <c r="J18" s="2">
        <v>7</v>
      </c>
      <c r="K18" s="2">
        <v>4</v>
      </c>
      <c r="L18" s="2">
        <v>0</v>
      </c>
    </row>
    <row r="19" spans="2:12" ht="12.75">
      <c r="B19" s="6">
        <v>6</v>
      </c>
      <c r="C19" s="42" t="s">
        <v>255</v>
      </c>
      <c r="D19" s="2">
        <f t="shared" si="2"/>
        <v>24</v>
      </c>
      <c r="E19" s="2">
        <f t="shared" si="3"/>
        <v>2</v>
      </c>
      <c r="F19" s="2">
        <v>5</v>
      </c>
      <c r="G19" s="2">
        <v>7</v>
      </c>
      <c r="H19" s="2">
        <v>3</v>
      </c>
      <c r="I19" s="2">
        <v>2</v>
      </c>
      <c r="J19" s="2">
        <v>3</v>
      </c>
      <c r="K19" s="2">
        <v>3</v>
      </c>
      <c r="L19" s="2">
        <v>1</v>
      </c>
    </row>
    <row r="20" spans="2:12" ht="12.75">
      <c r="B20" s="6">
        <v>6</v>
      </c>
      <c r="C20" s="42" t="s">
        <v>66</v>
      </c>
      <c r="D20" s="2">
        <f t="shared" si="2"/>
        <v>24</v>
      </c>
      <c r="E20" s="2">
        <f t="shared" si="3"/>
        <v>2</v>
      </c>
      <c r="F20" s="2">
        <v>3</v>
      </c>
      <c r="G20" s="2">
        <v>2</v>
      </c>
      <c r="H20" s="2">
        <v>3</v>
      </c>
      <c r="I20" s="2">
        <v>2</v>
      </c>
      <c r="J20" s="2">
        <v>4</v>
      </c>
      <c r="K20" s="2">
        <v>3</v>
      </c>
      <c r="L20" s="2">
        <v>7</v>
      </c>
    </row>
    <row r="21" spans="2:12" ht="12.75">
      <c r="B21" s="6">
        <v>8</v>
      </c>
      <c r="C21" s="42" t="s">
        <v>449</v>
      </c>
      <c r="D21" s="2">
        <f t="shared" si="2"/>
        <v>21</v>
      </c>
      <c r="E21" s="2">
        <f t="shared" si="3"/>
        <v>2</v>
      </c>
      <c r="F21" s="2">
        <v>0</v>
      </c>
      <c r="G21" s="2">
        <v>5</v>
      </c>
      <c r="H21" s="2">
        <v>3</v>
      </c>
      <c r="I21" s="2">
        <v>7</v>
      </c>
      <c r="J21" s="2">
        <v>3</v>
      </c>
      <c r="K21" s="2">
        <v>2</v>
      </c>
      <c r="L21" s="2">
        <v>1</v>
      </c>
    </row>
    <row r="22" spans="2:12" ht="12.75">
      <c r="B22" s="6">
        <v>9</v>
      </c>
      <c r="C22" s="42" t="s">
        <v>73</v>
      </c>
      <c r="D22" s="2">
        <f t="shared" si="2"/>
        <v>13</v>
      </c>
      <c r="E22" s="2">
        <f t="shared" si="3"/>
        <v>2</v>
      </c>
      <c r="F22" s="2">
        <v>4</v>
      </c>
      <c r="G22" s="2">
        <v>2</v>
      </c>
      <c r="H22" s="2">
        <v>4</v>
      </c>
      <c r="I22" s="2">
        <v>1</v>
      </c>
      <c r="J22" s="2">
        <v>0</v>
      </c>
      <c r="K22" s="2">
        <v>2</v>
      </c>
      <c r="L22" s="2">
        <v>0</v>
      </c>
    </row>
    <row r="23" spans="2:12" ht="12.75">
      <c r="B23" s="6">
        <v>10</v>
      </c>
      <c r="C23" s="42" t="s">
        <v>59</v>
      </c>
      <c r="D23" s="2">
        <f t="shared" si="2"/>
        <v>3</v>
      </c>
      <c r="E23" s="2">
        <f t="shared" si="3"/>
        <v>0</v>
      </c>
      <c r="F23" s="2">
        <v>3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ht="9.75" customHeight="1"/>
    <row r="25" spans="2:12" ht="12.75">
      <c r="B25" s="47" t="s">
        <v>447</v>
      </c>
      <c r="C25" s="47"/>
      <c r="F25" s="47" t="s">
        <v>3</v>
      </c>
      <c r="G25" s="47"/>
      <c r="H25" s="47"/>
      <c r="I25" s="47"/>
      <c r="J25" s="47"/>
      <c r="K25" s="47"/>
      <c r="L25" s="47"/>
    </row>
    <row r="26" spans="2:12" ht="12.75">
      <c r="B26" s="5" t="s">
        <v>6</v>
      </c>
      <c r="C26" s="9" t="s">
        <v>0</v>
      </c>
      <c r="D26" s="5" t="s">
        <v>1</v>
      </c>
      <c r="E26" s="5" t="s">
        <v>2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</row>
    <row r="27" spans="2:12" ht="12.75">
      <c r="B27" s="6">
        <v>1</v>
      </c>
      <c r="C27" s="42" t="s">
        <v>68</v>
      </c>
      <c r="D27" s="2">
        <f aca="true" t="shared" si="4" ref="D27:D36">SUM(F27:L27)</f>
        <v>42</v>
      </c>
      <c r="E27" s="2">
        <f aca="true" t="shared" si="5" ref="E27:E36">COUNTIF(F27:L27,"&gt;=4")</f>
        <v>7</v>
      </c>
      <c r="F27" s="2">
        <v>6</v>
      </c>
      <c r="G27" s="2">
        <v>7</v>
      </c>
      <c r="H27" s="2">
        <v>7</v>
      </c>
      <c r="I27" s="2">
        <v>4</v>
      </c>
      <c r="J27" s="2">
        <v>5</v>
      </c>
      <c r="K27" s="14">
        <v>6</v>
      </c>
      <c r="L27" s="14">
        <v>7</v>
      </c>
    </row>
    <row r="28" spans="2:12" ht="12.75">
      <c r="B28" s="6">
        <v>2</v>
      </c>
      <c r="C28" s="42" t="s">
        <v>486</v>
      </c>
      <c r="D28" s="2">
        <f t="shared" si="4"/>
        <v>37</v>
      </c>
      <c r="E28" s="2">
        <f t="shared" si="5"/>
        <v>5</v>
      </c>
      <c r="F28" s="2">
        <v>7</v>
      </c>
      <c r="G28" s="2">
        <v>1</v>
      </c>
      <c r="H28" s="2">
        <v>3</v>
      </c>
      <c r="I28" s="2">
        <v>7</v>
      </c>
      <c r="J28" s="2">
        <v>7</v>
      </c>
      <c r="K28" s="14">
        <v>5</v>
      </c>
      <c r="L28" s="14">
        <v>7</v>
      </c>
    </row>
    <row r="29" spans="2:12" ht="12.75">
      <c r="B29" s="6">
        <v>3</v>
      </c>
      <c r="C29" s="42" t="s">
        <v>70</v>
      </c>
      <c r="D29" s="2">
        <f t="shared" si="4"/>
        <v>30</v>
      </c>
      <c r="E29" s="2">
        <f t="shared" si="5"/>
        <v>5</v>
      </c>
      <c r="F29" s="2">
        <v>7</v>
      </c>
      <c r="G29" s="2">
        <v>4</v>
      </c>
      <c r="H29" s="2">
        <v>4</v>
      </c>
      <c r="I29" s="2">
        <v>3</v>
      </c>
      <c r="J29" s="2">
        <v>5</v>
      </c>
      <c r="K29" s="14">
        <v>4</v>
      </c>
      <c r="L29" s="14">
        <v>3</v>
      </c>
    </row>
    <row r="30" spans="2:12" ht="12.75">
      <c r="B30" s="6">
        <v>4</v>
      </c>
      <c r="C30" s="42" t="s">
        <v>71</v>
      </c>
      <c r="D30" s="2">
        <f t="shared" si="4"/>
        <v>27</v>
      </c>
      <c r="E30" s="2">
        <f t="shared" si="5"/>
        <v>4</v>
      </c>
      <c r="F30" s="2">
        <v>1</v>
      </c>
      <c r="G30" s="2">
        <v>3</v>
      </c>
      <c r="H30" s="2">
        <v>3</v>
      </c>
      <c r="I30" s="2">
        <v>4</v>
      </c>
      <c r="J30" s="2">
        <v>4</v>
      </c>
      <c r="K30" s="14">
        <v>7</v>
      </c>
      <c r="L30" s="14">
        <v>5</v>
      </c>
    </row>
    <row r="31" spans="2:12" ht="12.75">
      <c r="B31" s="6">
        <v>5</v>
      </c>
      <c r="C31" s="42" t="s">
        <v>256</v>
      </c>
      <c r="D31" s="2">
        <f t="shared" si="4"/>
        <v>24</v>
      </c>
      <c r="E31" s="2">
        <f t="shared" si="5"/>
        <v>4</v>
      </c>
      <c r="F31" s="2">
        <v>0</v>
      </c>
      <c r="G31" s="2">
        <v>6</v>
      </c>
      <c r="H31" s="2">
        <v>7</v>
      </c>
      <c r="I31" s="2">
        <v>5</v>
      </c>
      <c r="J31" s="2">
        <v>0</v>
      </c>
      <c r="K31" s="14">
        <v>2</v>
      </c>
      <c r="L31" s="14">
        <v>4</v>
      </c>
    </row>
    <row r="32" spans="2:13" ht="12.75">
      <c r="B32" s="6">
        <v>6</v>
      </c>
      <c r="C32" s="42" t="s">
        <v>170</v>
      </c>
      <c r="D32" s="2">
        <f t="shared" si="4"/>
        <v>28</v>
      </c>
      <c r="E32" s="2">
        <f t="shared" si="5"/>
        <v>3</v>
      </c>
      <c r="F32" s="2">
        <v>7</v>
      </c>
      <c r="G32" s="2">
        <v>3</v>
      </c>
      <c r="H32" s="2">
        <v>7</v>
      </c>
      <c r="I32" s="2">
        <v>0</v>
      </c>
      <c r="J32" s="2">
        <v>2</v>
      </c>
      <c r="K32" s="14">
        <v>7</v>
      </c>
      <c r="L32" s="14">
        <v>2</v>
      </c>
      <c r="M32" s="45"/>
    </row>
    <row r="33" spans="2:13" ht="12.75">
      <c r="B33" s="6">
        <v>7</v>
      </c>
      <c r="C33" s="42" t="s">
        <v>65</v>
      </c>
      <c r="D33" s="2">
        <f t="shared" si="4"/>
        <v>26</v>
      </c>
      <c r="E33" s="2">
        <f t="shared" si="5"/>
        <v>3</v>
      </c>
      <c r="F33" s="2">
        <v>7</v>
      </c>
      <c r="G33" s="2">
        <v>6</v>
      </c>
      <c r="H33" s="2">
        <v>0</v>
      </c>
      <c r="I33" s="2">
        <v>3</v>
      </c>
      <c r="J33" s="2">
        <v>7</v>
      </c>
      <c r="K33" s="14">
        <v>3</v>
      </c>
      <c r="L33" s="14">
        <v>0</v>
      </c>
      <c r="M33" s="45"/>
    </row>
    <row r="34" spans="2:13" ht="12.75">
      <c r="B34" s="6">
        <v>8</v>
      </c>
      <c r="C34" s="42" t="s">
        <v>257</v>
      </c>
      <c r="D34" s="2">
        <f t="shared" si="4"/>
        <v>20</v>
      </c>
      <c r="E34" s="2">
        <f t="shared" si="5"/>
        <v>3</v>
      </c>
      <c r="F34" s="2">
        <v>0</v>
      </c>
      <c r="G34" s="2">
        <v>4</v>
      </c>
      <c r="H34" s="2">
        <v>4</v>
      </c>
      <c r="I34" s="2">
        <v>2</v>
      </c>
      <c r="J34" s="2">
        <v>2</v>
      </c>
      <c r="K34" s="14">
        <v>1</v>
      </c>
      <c r="L34" s="14">
        <v>7</v>
      </c>
      <c r="M34" s="45"/>
    </row>
    <row r="35" spans="2:13" ht="12.75">
      <c r="B35" s="6">
        <v>9</v>
      </c>
      <c r="C35" s="42" t="s">
        <v>162</v>
      </c>
      <c r="D35" s="2">
        <f t="shared" si="4"/>
        <v>11</v>
      </c>
      <c r="E35" s="2">
        <f t="shared" si="5"/>
        <v>1</v>
      </c>
      <c r="F35" s="2">
        <v>0</v>
      </c>
      <c r="G35" s="2">
        <v>1</v>
      </c>
      <c r="H35" s="2">
        <v>0</v>
      </c>
      <c r="I35" s="2">
        <v>7</v>
      </c>
      <c r="J35" s="2">
        <v>3</v>
      </c>
      <c r="K35" s="14">
        <v>0</v>
      </c>
      <c r="L35" s="14">
        <v>0</v>
      </c>
      <c r="M35" s="45"/>
    </row>
    <row r="36" spans="2:13" ht="12.75">
      <c r="B36" s="6">
        <v>10</v>
      </c>
      <c r="C36" s="46" t="s">
        <v>469</v>
      </c>
      <c r="D36" s="2">
        <f t="shared" si="4"/>
        <v>0</v>
      </c>
      <c r="E36" s="2">
        <f t="shared" si="5"/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14">
        <v>0</v>
      </c>
      <c r="L36" s="14">
        <v>0</v>
      </c>
      <c r="M36" s="45"/>
    </row>
  </sheetData>
  <sheetProtection/>
  <mergeCells count="6">
    <mergeCell ref="F25:L25"/>
    <mergeCell ref="F1:L1"/>
    <mergeCell ref="B12:C12"/>
    <mergeCell ref="B1:C1"/>
    <mergeCell ref="B25:C25"/>
    <mergeCell ref="F12:L12"/>
  </mergeCells>
  <printOptions/>
  <pageMargins left="0.75" right="0.75" top="1" bottom="1" header="0.5" footer="0.5"/>
  <pageSetup fitToHeight="2" fitToWidth="1" horizontalDpi="600" verticalDpi="600" orientation="portrait" r:id="rId1"/>
  <headerFooter alignWithMargins="0">
    <oddHeader>&amp;L&amp;"Arial,Bold"&amp;12Early Spring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7109375" style="8" bestFit="1" customWidth="1"/>
    <col min="4" max="4" width="16.0039062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140625" style="1" customWidth="1"/>
    <col min="16" max="16384" width="9.140625" style="1" customWidth="1"/>
  </cols>
  <sheetData>
    <row r="1" spans="2:14" ht="12.75">
      <c r="B1" s="47" t="s">
        <v>11</v>
      </c>
      <c r="C1" s="47"/>
      <c r="D1" s="12"/>
      <c r="E1" s="7"/>
      <c r="F1" s="7"/>
      <c r="G1" s="7"/>
      <c r="H1" s="47" t="s">
        <v>3</v>
      </c>
      <c r="I1" s="47"/>
      <c r="J1" s="47"/>
      <c r="K1" s="47"/>
      <c r="L1" s="47"/>
      <c r="M1" s="47"/>
      <c r="N1" s="47"/>
    </row>
    <row r="2" spans="2:14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42" t="s">
        <v>177</v>
      </c>
      <c r="D3" s="43" t="s">
        <v>252</v>
      </c>
      <c r="E3" s="11">
        <f>F3/G3*100</f>
        <v>100</v>
      </c>
      <c r="F3" s="2">
        <f>SUM(H3:N3)</f>
        <v>14</v>
      </c>
      <c r="G3" s="2">
        <f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42" t="s">
        <v>260</v>
      </c>
      <c r="D4" s="43" t="s">
        <v>63</v>
      </c>
      <c r="E4" s="11">
        <f>F4/G4*100</f>
        <v>100</v>
      </c>
      <c r="F4" s="2">
        <f>SUM(H4:N4)</f>
        <v>12</v>
      </c>
      <c r="G4" s="2">
        <f>COUNT(H4:N4)*2</f>
        <v>12</v>
      </c>
      <c r="H4" s="2">
        <v>2</v>
      </c>
      <c r="I4" s="2">
        <v>2</v>
      </c>
      <c r="J4" s="2">
        <v>2</v>
      </c>
      <c r="K4" s="2"/>
      <c r="L4" s="2">
        <v>2</v>
      </c>
      <c r="M4" s="2">
        <v>2</v>
      </c>
      <c r="N4" s="2">
        <v>2</v>
      </c>
    </row>
    <row r="5" spans="2:14" ht="12.75">
      <c r="B5" s="3">
        <v>3</v>
      </c>
      <c r="C5" s="42" t="s">
        <v>92</v>
      </c>
      <c r="D5" s="43" t="s">
        <v>252</v>
      </c>
      <c r="E5" s="11">
        <f>F5/G5*100</f>
        <v>92.85714285714286</v>
      </c>
      <c r="F5" s="2">
        <f>SUM(H5:N5)</f>
        <v>13</v>
      </c>
      <c r="G5" s="2">
        <f>COUNT(H5:N5)*2</f>
        <v>14</v>
      </c>
      <c r="H5" s="2">
        <v>2</v>
      </c>
      <c r="I5" s="2">
        <v>2</v>
      </c>
      <c r="J5" s="2">
        <v>1</v>
      </c>
      <c r="K5" s="2">
        <v>2</v>
      </c>
      <c r="L5" s="2">
        <v>2</v>
      </c>
      <c r="M5" s="2">
        <v>2</v>
      </c>
      <c r="N5" s="2">
        <v>2</v>
      </c>
    </row>
    <row r="6" spans="2:14" ht="12.75">
      <c r="B6" s="3">
        <v>4</v>
      </c>
      <c r="C6" s="42" t="s">
        <v>262</v>
      </c>
      <c r="D6" s="43" t="s">
        <v>253</v>
      </c>
      <c r="E6" s="11">
        <f>F6/G6*100</f>
        <v>91.66666666666666</v>
      </c>
      <c r="F6" s="2">
        <f>SUM(H6:N6)</f>
        <v>11</v>
      </c>
      <c r="G6" s="2">
        <f>COUNT(H6:N6)*2</f>
        <v>12</v>
      </c>
      <c r="H6" s="2">
        <v>2</v>
      </c>
      <c r="I6" s="2">
        <v>1</v>
      </c>
      <c r="J6" s="2">
        <v>2</v>
      </c>
      <c r="K6" s="2">
        <v>2</v>
      </c>
      <c r="L6" s="2">
        <v>2</v>
      </c>
      <c r="M6" s="2">
        <v>2</v>
      </c>
      <c r="N6" s="2"/>
    </row>
    <row r="7" spans="2:14" ht="12.75">
      <c r="B7" s="3">
        <v>5</v>
      </c>
      <c r="C7" s="42" t="s">
        <v>259</v>
      </c>
      <c r="D7" s="43" t="s">
        <v>69</v>
      </c>
      <c r="E7" s="11">
        <f>F7/G7*100</f>
        <v>83.33333333333334</v>
      </c>
      <c r="F7" s="2">
        <f>SUM(H7:N7)</f>
        <v>10</v>
      </c>
      <c r="G7" s="2">
        <f>COUNT(H7:N7)*2</f>
        <v>12</v>
      </c>
      <c r="H7" s="2">
        <v>1</v>
      </c>
      <c r="I7" s="2">
        <v>2</v>
      </c>
      <c r="J7" s="2">
        <v>2</v>
      </c>
      <c r="K7" s="2"/>
      <c r="L7" s="2">
        <v>2</v>
      </c>
      <c r="M7" s="2">
        <v>2</v>
      </c>
      <c r="N7" s="2">
        <v>1</v>
      </c>
    </row>
    <row r="8" spans="2:14" ht="12.75">
      <c r="B8" s="3">
        <v>6</v>
      </c>
      <c r="C8" s="42" t="s">
        <v>134</v>
      </c>
      <c r="D8" s="43" t="s">
        <v>69</v>
      </c>
      <c r="E8" s="11">
        <f>F8/G8*100</f>
        <v>83.33333333333334</v>
      </c>
      <c r="F8" s="2">
        <f>SUM(H8:N8)</f>
        <v>5</v>
      </c>
      <c r="G8" s="2">
        <f>COUNT(H8:N8)*2</f>
        <v>6</v>
      </c>
      <c r="H8" s="2">
        <v>1</v>
      </c>
      <c r="I8" s="2">
        <v>2</v>
      </c>
      <c r="J8" s="2"/>
      <c r="K8" s="2"/>
      <c r="L8" s="2">
        <v>2</v>
      </c>
      <c r="M8" s="2"/>
      <c r="N8" s="2"/>
    </row>
    <row r="9" spans="2:14" ht="12.75">
      <c r="B9" s="3">
        <v>7</v>
      </c>
      <c r="C9" s="42" t="s">
        <v>139</v>
      </c>
      <c r="D9" s="43" t="s">
        <v>61</v>
      </c>
      <c r="E9" s="11">
        <f>F9/G9*100</f>
        <v>71.42857142857143</v>
      </c>
      <c r="F9" s="2">
        <f>SUM(H9:N9)</f>
        <v>10</v>
      </c>
      <c r="G9" s="2">
        <f>COUNT(H9:N9)*2</f>
        <v>14</v>
      </c>
      <c r="H9" s="2">
        <v>1</v>
      </c>
      <c r="I9" s="2">
        <v>1</v>
      </c>
      <c r="J9" s="2">
        <v>2</v>
      </c>
      <c r="K9" s="2">
        <v>2</v>
      </c>
      <c r="L9" s="2">
        <v>1</v>
      </c>
      <c r="M9" s="2">
        <v>1</v>
      </c>
      <c r="N9" s="2">
        <v>2</v>
      </c>
    </row>
    <row r="10" spans="2:14" ht="12.75">
      <c r="B10" s="3">
        <v>8</v>
      </c>
      <c r="C10" s="42" t="s">
        <v>264</v>
      </c>
      <c r="D10" s="43" t="s">
        <v>64</v>
      </c>
      <c r="E10" s="11">
        <f>F10/G10*100</f>
        <v>70</v>
      </c>
      <c r="F10" s="2">
        <f>SUM(H10:N10)</f>
        <v>7</v>
      </c>
      <c r="G10" s="2">
        <f>COUNT(H10:N10)*2</f>
        <v>10</v>
      </c>
      <c r="H10" s="2">
        <v>2</v>
      </c>
      <c r="I10" s="2"/>
      <c r="J10" s="2"/>
      <c r="K10" s="2">
        <v>1</v>
      </c>
      <c r="L10" s="2">
        <v>1</v>
      </c>
      <c r="M10" s="2">
        <v>2</v>
      </c>
      <c r="N10" s="2">
        <v>1</v>
      </c>
    </row>
    <row r="11" spans="2:14" ht="12.75">
      <c r="B11" s="3">
        <v>9</v>
      </c>
      <c r="C11" s="42" t="s">
        <v>227</v>
      </c>
      <c r="D11" s="43" t="s">
        <v>64</v>
      </c>
      <c r="E11" s="11">
        <f>F11/G11*100</f>
        <v>66.66666666666666</v>
      </c>
      <c r="F11" s="2">
        <f>SUM(H11:N11)</f>
        <v>8</v>
      </c>
      <c r="G11" s="2">
        <f>COUNT(H11:N11)*2</f>
        <v>12</v>
      </c>
      <c r="H11" s="2">
        <v>2</v>
      </c>
      <c r="I11" s="2">
        <v>1</v>
      </c>
      <c r="J11" s="2"/>
      <c r="K11" s="2">
        <v>1</v>
      </c>
      <c r="L11" s="2">
        <v>1</v>
      </c>
      <c r="M11" s="2">
        <v>1</v>
      </c>
      <c r="N11" s="2">
        <v>2</v>
      </c>
    </row>
    <row r="12" spans="2:14" ht="12.75">
      <c r="B12" s="3">
        <v>10</v>
      </c>
      <c r="C12" s="42" t="s">
        <v>84</v>
      </c>
      <c r="D12" s="43" t="s">
        <v>252</v>
      </c>
      <c r="E12" s="11">
        <f>F12/G12*100</f>
        <v>64.28571428571429</v>
      </c>
      <c r="F12" s="2">
        <f>SUM(H12:N12)</f>
        <v>9</v>
      </c>
      <c r="G12" s="2">
        <f>COUNT(H12:N12)*2</f>
        <v>14</v>
      </c>
      <c r="H12" s="2">
        <v>2</v>
      </c>
      <c r="I12" s="2">
        <v>0</v>
      </c>
      <c r="J12" s="2">
        <v>1</v>
      </c>
      <c r="K12" s="2">
        <v>2</v>
      </c>
      <c r="L12" s="2">
        <v>2</v>
      </c>
      <c r="M12" s="2">
        <v>1</v>
      </c>
      <c r="N12" s="2">
        <v>1</v>
      </c>
    </row>
    <row r="13" spans="2:14" ht="12.75">
      <c r="B13" s="3">
        <v>11</v>
      </c>
      <c r="C13" s="42" t="s">
        <v>263</v>
      </c>
      <c r="D13" s="43" t="s">
        <v>64</v>
      </c>
      <c r="E13" s="11">
        <f>F13/G13*100</f>
        <v>62.5</v>
      </c>
      <c r="F13" s="2">
        <f>SUM(H13:N13)</f>
        <v>5</v>
      </c>
      <c r="G13" s="2">
        <f>COUNT(H13:N13)*2</f>
        <v>8</v>
      </c>
      <c r="H13" s="2">
        <v>2</v>
      </c>
      <c r="I13" s="2">
        <v>1</v>
      </c>
      <c r="J13" s="2">
        <v>2</v>
      </c>
      <c r="K13" s="2"/>
      <c r="L13" s="2"/>
      <c r="M13" s="2">
        <v>0</v>
      </c>
      <c r="N13" s="2"/>
    </row>
    <row r="14" spans="2:14" ht="12.75">
      <c r="B14" s="3">
        <v>12</v>
      </c>
      <c r="C14" s="42" t="s">
        <v>135</v>
      </c>
      <c r="D14" s="43" t="s">
        <v>69</v>
      </c>
      <c r="E14" s="11">
        <f>F14/G14*100</f>
        <v>62.5</v>
      </c>
      <c r="F14" s="2">
        <f>SUM(H14:N14)</f>
        <v>5</v>
      </c>
      <c r="G14" s="2">
        <f>COUNT(H14:N14)*2</f>
        <v>8</v>
      </c>
      <c r="H14" s="2">
        <v>1</v>
      </c>
      <c r="I14" s="2">
        <v>2</v>
      </c>
      <c r="J14" s="2">
        <v>1</v>
      </c>
      <c r="K14" s="2"/>
      <c r="L14" s="2"/>
      <c r="M14" s="2">
        <v>1</v>
      </c>
      <c r="N14" s="2"/>
    </row>
    <row r="15" spans="2:14" ht="12.75">
      <c r="B15" s="3">
        <v>13</v>
      </c>
      <c r="C15" s="42" t="s">
        <v>261</v>
      </c>
      <c r="D15" s="43" t="s">
        <v>253</v>
      </c>
      <c r="E15" s="11">
        <f>F15/G15*100</f>
        <v>60</v>
      </c>
      <c r="F15" s="2">
        <f>SUM(H15:N15)</f>
        <v>6</v>
      </c>
      <c r="G15" s="2">
        <f>COUNT(H15:N15)*2</f>
        <v>10</v>
      </c>
      <c r="H15" s="2">
        <v>1</v>
      </c>
      <c r="I15" s="2">
        <v>2</v>
      </c>
      <c r="J15" s="2"/>
      <c r="K15" s="2">
        <v>2</v>
      </c>
      <c r="L15" s="2">
        <v>0</v>
      </c>
      <c r="M15" s="2">
        <v>1</v>
      </c>
      <c r="N15" s="2"/>
    </row>
    <row r="16" spans="2:14" ht="12.75">
      <c r="B16" s="3">
        <v>14</v>
      </c>
      <c r="C16" s="42" t="s">
        <v>265</v>
      </c>
      <c r="D16" s="43" t="s">
        <v>254</v>
      </c>
      <c r="E16" s="11">
        <f>F16/G16*100</f>
        <v>58.333333333333336</v>
      </c>
      <c r="F16" s="2">
        <f>SUM(H16:N16)</f>
        <v>7</v>
      </c>
      <c r="G16" s="2">
        <f>COUNT(H16:N16)*2</f>
        <v>12</v>
      </c>
      <c r="H16" s="2"/>
      <c r="I16" s="2">
        <v>0</v>
      </c>
      <c r="J16" s="2">
        <v>1</v>
      </c>
      <c r="K16" s="2">
        <v>2</v>
      </c>
      <c r="L16" s="2">
        <v>1</v>
      </c>
      <c r="M16" s="2">
        <v>2</v>
      </c>
      <c r="N16" s="2">
        <v>1</v>
      </c>
    </row>
    <row r="17" spans="2:14" ht="12.75">
      <c r="B17" s="3">
        <v>15</v>
      </c>
      <c r="C17" s="42" t="s">
        <v>136</v>
      </c>
      <c r="D17" s="43" t="s">
        <v>63</v>
      </c>
      <c r="E17" s="11">
        <f>F17/G17*100</f>
        <v>58.333333333333336</v>
      </c>
      <c r="F17" s="2">
        <f>SUM(H17:N17)</f>
        <v>7</v>
      </c>
      <c r="G17" s="2">
        <f>COUNT(H17:N17)*2</f>
        <v>12</v>
      </c>
      <c r="H17" s="2">
        <v>1</v>
      </c>
      <c r="I17" s="2">
        <v>1</v>
      </c>
      <c r="J17" s="2">
        <v>1</v>
      </c>
      <c r="K17" s="2">
        <v>0</v>
      </c>
      <c r="L17" s="2">
        <v>2</v>
      </c>
      <c r="M17" s="2">
        <v>2</v>
      </c>
      <c r="N17" s="2"/>
    </row>
    <row r="18" spans="2:14" ht="12.75">
      <c r="B18" s="3">
        <v>16</v>
      </c>
      <c r="C18" s="42" t="s">
        <v>266</v>
      </c>
      <c r="D18" s="43" t="s">
        <v>254</v>
      </c>
      <c r="E18" s="11">
        <f>F18/G18*100</f>
        <v>50</v>
      </c>
      <c r="F18" s="2">
        <f>SUM(H18:N18)</f>
        <v>6</v>
      </c>
      <c r="G18" s="2">
        <f>COUNT(H18:N18)*2</f>
        <v>12</v>
      </c>
      <c r="H18" s="2"/>
      <c r="I18" s="2">
        <v>0</v>
      </c>
      <c r="J18" s="2">
        <v>2</v>
      </c>
      <c r="K18" s="2">
        <v>1</v>
      </c>
      <c r="L18" s="2">
        <v>1</v>
      </c>
      <c r="M18" s="2">
        <v>1</v>
      </c>
      <c r="N18" s="2">
        <v>1</v>
      </c>
    </row>
    <row r="19" spans="2:14" ht="12.75">
      <c r="B19" s="3">
        <v>17</v>
      </c>
      <c r="C19" s="42" t="s">
        <v>491</v>
      </c>
      <c r="D19" s="43" t="s">
        <v>294</v>
      </c>
      <c r="E19" s="11">
        <f>F19/G19*100</f>
        <v>50</v>
      </c>
      <c r="F19" s="2">
        <f>SUM(H19:N19)</f>
        <v>5</v>
      </c>
      <c r="G19" s="2">
        <f>COUNT(H19:N19)*2</f>
        <v>10</v>
      </c>
      <c r="H19" s="2"/>
      <c r="I19" s="2">
        <v>1</v>
      </c>
      <c r="J19" s="2">
        <v>1</v>
      </c>
      <c r="K19" s="2">
        <v>1</v>
      </c>
      <c r="L19" s="2"/>
      <c r="M19" s="2">
        <v>1</v>
      </c>
      <c r="N19" s="2">
        <v>1</v>
      </c>
    </row>
    <row r="20" spans="2:14" ht="12.75">
      <c r="B20" s="3">
        <v>18</v>
      </c>
      <c r="C20" s="42" t="s">
        <v>411</v>
      </c>
      <c r="D20" s="43" t="s">
        <v>63</v>
      </c>
      <c r="E20" s="11">
        <f>F20/G20*100</f>
        <v>42.857142857142854</v>
      </c>
      <c r="F20" s="2">
        <f>SUM(H20:N20)</f>
        <v>6</v>
      </c>
      <c r="G20" s="2">
        <f>COUNT(H20:N20)*2</f>
        <v>14</v>
      </c>
      <c r="H20" s="2">
        <v>0</v>
      </c>
      <c r="I20" s="2">
        <v>2</v>
      </c>
      <c r="J20" s="2">
        <v>1</v>
      </c>
      <c r="K20" s="2">
        <v>0</v>
      </c>
      <c r="L20" s="2">
        <v>0</v>
      </c>
      <c r="M20" s="2">
        <v>1</v>
      </c>
      <c r="N20" s="2">
        <v>2</v>
      </c>
    </row>
    <row r="21" spans="2:14" ht="12.75">
      <c r="B21" s="3">
        <v>19</v>
      </c>
      <c r="C21" s="42" t="s">
        <v>217</v>
      </c>
      <c r="D21" s="43" t="s">
        <v>61</v>
      </c>
      <c r="E21" s="11">
        <f>F21/G21*100</f>
        <v>35.714285714285715</v>
      </c>
      <c r="F21" s="2">
        <f>SUM(H21:N21)</f>
        <v>5</v>
      </c>
      <c r="G21" s="2">
        <f>COUNT(H21:N21)*2</f>
        <v>14</v>
      </c>
      <c r="H21" s="2">
        <v>1</v>
      </c>
      <c r="I21" s="2">
        <v>2</v>
      </c>
      <c r="J21" s="2">
        <v>0</v>
      </c>
      <c r="K21" s="2">
        <v>1</v>
      </c>
      <c r="L21" s="2">
        <v>0</v>
      </c>
      <c r="M21" s="2">
        <v>0</v>
      </c>
      <c r="N21" s="2">
        <v>1</v>
      </c>
    </row>
    <row r="22" spans="2:14" ht="12.75">
      <c r="B22" s="3">
        <v>20</v>
      </c>
      <c r="C22" s="42" t="s">
        <v>138</v>
      </c>
      <c r="D22" s="43" t="s">
        <v>61</v>
      </c>
      <c r="E22" s="11">
        <f>F22/G22*100</f>
        <v>35.714285714285715</v>
      </c>
      <c r="F22" s="2">
        <f>SUM(H22:N22)</f>
        <v>5</v>
      </c>
      <c r="G22" s="2">
        <f>COUNT(H22:N22)*2</f>
        <v>14</v>
      </c>
      <c r="H22" s="2">
        <v>1</v>
      </c>
      <c r="I22" s="2">
        <v>0</v>
      </c>
      <c r="J22" s="2">
        <v>1</v>
      </c>
      <c r="K22" s="2">
        <v>0</v>
      </c>
      <c r="L22" s="2">
        <v>1</v>
      </c>
      <c r="M22" s="2">
        <v>0</v>
      </c>
      <c r="N22" s="2">
        <v>2</v>
      </c>
    </row>
    <row r="23" spans="2:14" ht="12.75">
      <c r="B23" s="3">
        <v>21</v>
      </c>
      <c r="C23" s="42" t="s">
        <v>226</v>
      </c>
      <c r="D23" s="43" t="s">
        <v>64</v>
      </c>
      <c r="E23" s="11">
        <f>F23/G23*100</f>
        <v>33.33333333333333</v>
      </c>
      <c r="F23" s="2">
        <f>SUM(H23:N23)</f>
        <v>2</v>
      </c>
      <c r="G23" s="2">
        <f>COUNT(H23:N23)*2</f>
        <v>6</v>
      </c>
      <c r="H23" s="2"/>
      <c r="I23" s="2">
        <v>0</v>
      </c>
      <c r="J23" s="2"/>
      <c r="K23" s="2"/>
      <c r="L23" s="2">
        <v>2</v>
      </c>
      <c r="M23" s="2"/>
      <c r="N23" s="2">
        <v>0</v>
      </c>
    </row>
    <row r="24" spans="2:14" ht="12.75">
      <c r="B24" s="3">
        <v>22</v>
      </c>
      <c r="C24" s="42" t="s">
        <v>216</v>
      </c>
      <c r="D24" s="43" t="s">
        <v>253</v>
      </c>
      <c r="E24" s="11">
        <f>F24/G24*100</f>
        <v>20</v>
      </c>
      <c r="F24" s="2">
        <f>SUM(H24:N24)</f>
        <v>2</v>
      </c>
      <c r="G24" s="2">
        <f>COUNT(H24:N24)*2</f>
        <v>10</v>
      </c>
      <c r="H24" s="2">
        <v>0</v>
      </c>
      <c r="I24" s="2">
        <v>0</v>
      </c>
      <c r="J24" s="2">
        <v>0</v>
      </c>
      <c r="K24" s="2">
        <v>2</v>
      </c>
      <c r="L24" s="2"/>
      <c r="M24" s="2">
        <v>0</v>
      </c>
      <c r="N24" s="2"/>
    </row>
    <row r="25" spans="2:14" ht="12.75">
      <c r="B25" s="3">
        <v>23</v>
      </c>
      <c r="C25" s="42" t="s">
        <v>85</v>
      </c>
      <c r="D25" s="43" t="s">
        <v>69</v>
      </c>
      <c r="E25" s="11">
        <f>F25/G25*100</f>
        <v>0</v>
      </c>
      <c r="F25" s="2">
        <f>SUM(H25:N25)</f>
        <v>0</v>
      </c>
      <c r="G25" s="2">
        <f>COUNT(H25:N25)*2</f>
        <v>6</v>
      </c>
      <c r="H25" s="2">
        <v>0</v>
      </c>
      <c r="I25" s="2"/>
      <c r="J25" s="2"/>
      <c r="K25" s="2"/>
      <c r="L25" s="2">
        <v>0</v>
      </c>
      <c r="M25" s="2"/>
      <c r="N25" s="2">
        <v>0</v>
      </c>
    </row>
    <row r="26" spans="2:14" ht="12.75">
      <c r="B26" s="3">
        <v>24</v>
      </c>
      <c r="C26" s="42" t="s">
        <v>267</v>
      </c>
      <c r="D26" s="43" t="s">
        <v>254</v>
      </c>
      <c r="E26" s="11">
        <f>F26/G26*100</f>
        <v>0</v>
      </c>
      <c r="F26" s="2">
        <f>SUM(H26:N26)</f>
        <v>0</v>
      </c>
      <c r="G26" s="2">
        <f>COUNT(H26:N26)*2</f>
        <v>2</v>
      </c>
      <c r="H26" s="2"/>
      <c r="I26" s="2">
        <v>0</v>
      </c>
      <c r="J26" s="2"/>
      <c r="K26" s="2"/>
      <c r="L26" s="2"/>
      <c r="M26" s="2"/>
      <c r="N26" s="2"/>
    </row>
    <row r="27" spans="2:14" ht="12.75">
      <c r="B27" s="3">
        <v>25</v>
      </c>
      <c r="C27" s="42" t="s">
        <v>489</v>
      </c>
      <c r="D27" s="43" t="s">
        <v>294</v>
      </c>
      <c r="E27" s="11">
        <f>F27/G27*100</f>
        <v>0</v>
      </c>
      <c r="F27" s="2">
        <f>SUM(H27:N27)</f>
        <v>0</v>
      </c>
      <c r="G27" s="2">
        <f>COUNT(H27:N27)*2</f>
        <v>12</v>
      </c>
      <c r="H27" s="2"/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</row>
    <row r="28" spans="2:14" ht="12.75">
      <c r="B28" s="3">
        <v>26</v>
      </c>
      <c r="C28" s="42" t="s">
        <v>490</v>
      </c>
      <c r="D28" s="43" t="s">
        <v>294</v>
      </c>
      <c r="E28" s="11">
        <f>F28/G28*100</f>
        <v>0</v>
      </c>
      <c r="F28" s="2">
        <f>SUM(H28:N28)</f>
        <v>0</v>
      </c>
      <c r="G28" s="2">
        <f>COUNT(H28:N28)*2</f>
        <v>10</v>
      </c>
      <c r="H28" s="2"/>
      <c r="I28" s="2">
        <v>0</v>
      </c>
      <c r="J28" s="2"/>
      <c r="K28" s="2">
        <v>0</v>
      </c>
      <c r="L28" s="2">
        <v>0</v>
      </c>
      <c r="M28" s="2">
        <v>0</v>
      </c>
      <c r="N28" s="2">
        <v>0</v>
      </c>
    </row>
    <row r="29" spans="2:14" ht="12.75">
      <c r="B29" s="3">
        <v>27</v>
      </c>
      <c r="C29" s="42" t="s">
        <v>514</v>
      </c>
      <c r="D29" s="43" t="s">
        <v>294</v>
      </c>
      <c r="E29" s="11">
        <f>F29/G29*100</f>
        <v>0</v>
      </c>
      <c r="F29" s="2">
        <f>SUM(H29:N29)</f>
        <v>0</v>
      </c>
      <c r="G29" s="2">
        <f>COUNT(H29:N29)*2</f>
        <v>2</v>
      </c>
      <c r="H29" s="2"/>
      <c r="I29" s="2"/>
      <c r="J29" s="2"/>
      <c r="K29" s="2"/>
      <c r="L29" s="2">
        <v>0</v>
      </c>
      <c r="M29" s="2"/>
      <c r="N29" s="2"/>
    </row>
    <row r="30" spans="2:14" ht="12.75">
      <c r="B30" s="3">
        <v>28</v>
      </c>
      <c r="C30" s="42" t="s">
        <v>523</v>
      </c>
      <c r="D30" s="43" t="s">
        <v>69</v>
      </c>
      <c r="E30" s="11">
        <f>F30/G30*100</f>
        <v>0</v>
      </c>
      <c r="F30" s="2">
        <f>SUM(H30:N30)</f>
        <v>0</v>
      </c>
      <c r="G30" s="2">
        <f>COUNT(H30:N30)*2</f>
        <v>2</v>
      </c>
      <c r="H30" s="2"/>
      <c r="I30" s="2"/>
      <c r="J30" s="2"/>
      <c r="K30" s="2"/>
      <c r="L30" s="2"/>
      <c r="M30" s="2">
        <v>0</v>
      </c>
      <c r="N30" s="2"/>
    </row>
    <row r="31" ht="12.75"/>
    <row r="32" spans="2:14" ht="12.75">
      <c r="B32" s="47" t="s">
        <v>168</v>
      </c>
      <c r="C32" s="47"/>
      <c r="D32" s="12"/>
      <c r="E32" s="7"/>
      <c r="F32" s="7"/>
      <c r="G32" s="7"/>
      <c r="H32" s="47" t="s">
        <v>3</v>
      </c>
      <c r="I32" s="47"/>
      <c r="J32" s="47"/>
      <c r="K32" s="47"/>
      <c r="L32" s="47"/>
      <c r="M32" s="47"/>
      <c r="N32" s="47"/>
    </row>
    <row r="33" spans="2:14" ht="12.75">
      <c r="B33" s="4" t="s">
        <v>6</v>
      </c>
      <c r="C33" s="28" t="s">
        <v>10</v>
      </c>
      <c r="D33" s="5" t="s">
        <v>0</v>
      </c>
      <c r="E33" s="5" t="s">
        <v>7</v>
      </c>
      <c r="F33" s="5" t="s">
        <v>9</v>
      </c>
      <c r="G33" s="5" t="s">
        <v>8</v>
      </c>
      <c r="H33" s="5">
        <v>1</v>
      </c>
      <c r="I33" s="5">
        <v>2</v>
      </c>
      <c r="J33" s="5">
        <v>3</v>
      </c>
      <c r="K33" s="5">
        <v>4</v>
      </c>
      <c r="L33" s="5">
        <v>5</v>
      </c>
      <c r="M33" s="5">
        <v>6</v>
      </c>
      <c r="N33" s="5">
        <v>7</v>
      </c>
    </row>
    <row r="34" spans="2:14" ht="12.75">
      <c r="B34" s="3">
        <v>1</v>
      </c>
      <c r="C34" s="42" t="s">
        <v>450</v>
      </c>
      <c r="D34" s="43" t="s">
        <v>448</v>
      </c>
      <c r="E34" s="11">
        <f aca="true" t="shared" si="0" ref="E34:E71">F34/G34*100</f>
        <v>100</v>
      </c>
      <c r="F34" s="2">
        <f aca="true" t="shared" si="1" ref="F34:F71">SUM(H34:N34)</f>
        <v>10</v>
      </c>
      <c r="G34" s="2">
        <f aca="true" t="shared" si="2" ref="G34:G71">COUNT(H34:N34)*2</f>
        <v>10</v>
      </c>
      <c r="H34" s="2"/>
      <c r="I34" s="2">
        <v>2</v>
      </c>
      <c r="J34" s="2">
        <v>2</v>
      </c>
      <c r="K34" s="2">
        <v>2</v>
      </c>
      <c r="L34" s="2">
        <v>2</v>
      </c>
      <c r="M34" s="2"/>
      <c r="N34" s="2">
        <v>2</v>
      </c>
    </row>
    <row r="35" spans="2:14" ht="12.75">
      <c r="B35" s="3">
        <v>2</v>
      </c>
      <c r="C35" s="42" t="s">
        <v>142</v>
      </c>
      <c r="D35" s="43" t="s">
        <v>62</v>
      </c>
      <c r="E35" s="11">
        <f t="shared" si="0"/>
        <v>92.85714285714286</v>
      </c>
      <c r="F35" s="2">
        <f t="shared" si="1"/>
        <v>13</v>
      </c>
      <c r="G35" s="2">
        <f t="shared" si="2"/>
        <v>14</v>
      </c>
      <c r="H35" s="2">
        <v>1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</row>
    <row r="36" spans="2:14" ht="12.75">
      <c r="B36" s="3">
        <v>3</v>
      </c>
      <c r="C36" s="42" t="s">
        <v>271</v>
      </c>
      <c r="D36" s="43" t="s">
        <v>67</v>
      </c>
      <c r="E36" s="11">
        <f t="shared" si="0"/>
        <v>90</v>
      </c>
      <c r="F36" s="2">
        <f t="shared" si="1"/>
        <v>9</v>
      </c>
      <c r="G36" s="2">
        <f t="shared" si="2"/>
        <v>10</v>
      </c>
      <c r="H36" s="2">
        <v>2</v>
      </c>
      <c r="I36" s="2"/>
      <c r="J36" s="2">
        <v>1</v>
      </c>
      <c r="K36" s="2">
        <v>2</v>
      </c>
      <c r="L36" s="2">
        <v>2</v>
      </c>
      <c r="M36" s="2"/>
      <c r="N36" s="2">
        <v>2</v>
      </c>
    </row>
    <row r="37" spans="2:14" ht="12.75">
      <c r="B37" s="3">
        <v>4</v>
      </c>
      <c r="C37" s="42" t="s">
        <v>453</v>
      </c>
      <c r="D37" s="43" t="s">
        <v>448</v>
      </c>
      <c r="E37" s="11">
        <f t="shared" si="0"/>
        <v>90</v>
      </c>
      <c r="F37" s="2">
        <f t="shared" si="1"/>
        <v>9</v>
      </c>
      <c r="G37" s="2">
        <f t="shared" si="2"/>
        <v>10</v>
      </c>
      <c r="H37" s="2"/>
      <c r="I37" s="2">
        <v>2</v>
      </c>
      <c r="J37" s="2"/>
      <c r="K37" s="2">
        <v>2</v>
      </c>
      <c r="L37" s="2">
        <v>1</v>
      </c>
      <c r="M37" s="2">
        <v>2</v>
      </c>
      <c r="N37" s="2">
        <v>2</v>
      </c>
    </row>
    <row r="38" spans="2:14" ht="12.75">
      <c r="B38" s="3">
        <v>5</v>
      </c>
      <c r="C38" s="42" t="s">
        <v>455</v>
      </c>
      <c r="D38" s="43" t="s">
        <v>449</v>
      </c>
      <c r="E38" s="11">
        <f t="shared" si="0"/>
        <v>83.33333333333334</v>
      </c>
      <c r="F38" s="2">
        <f t="shared" si="1"/>
        <v>10</v>
      </c>
      <c r="G38" s="2">
        <f t="shared" si="2"/>
        <v>12</v>
      </c>
      <c r="H38" s="2"/>
      <c r="I38" s="2">
        <v>2</v>
      </c>
      <c r="J38" s="2">
        <v>2</v>
      </c>
      <c r="K38" s="2">
        <v>2</v>
      </c>
      <c r="L38" s="2">
        <v>2</v>
      </c>
      <c r="M38" s="2">
        <v>1</v>
      </c>
      <c r="N38" s="2">
        <v>1</v>
      </c>
    </row>
    <row r="39" spans="2:14" ht="12.75">
      <c r="B39" s="3">
        <v>6</v>
      </c>
      <c r="C39" s="42" t="s">
        <v>141</v>
      </c>
      <c r="D39" s="43" t="s">
        <v>81</v>
      </c>
      <c r="E39" s="11">
        <f t="shared" si="0"/>
        <v>80</v>
      </c>
      <c r="F39" s="2">
        <f t="shared" si="1"/>
        <v>8</v>
      </c>
      <c r="G39" s="2">
        <f t="shared" si="2"/>
        <v>10</v>
      </c>
      <c r="H39" s="2">
        <v>2</v>
      </c>
      <c r="I39" s="2"/>
      <c r="J39" s="2">
        <v>1</v>
      </c>
      <c r="K39" s="2">
        <v>2</v>
      </c>
      <c r="L39" s="2">
        <v>2</v>
      </c>
      <c r="M39" s="2">
        <v>1</v>
      </c>
      <c r="N39" s="2"/>
    </row>
    <row r="40" spans="2:14" ht="12.75">
      <c r="B40" s="3">
        <v>7</v>
      </c>
      <c r="C40" s="42" t="s">
        <v>439</v>
      </c>
      <c r="D40" s="43" t="s">
        <v>66</v>
      </c>
      <c r="E40" s="11">
        <f t="shared" si="0"/>
        <v>78.57142857142857</v>
      </c>
      <c r="F40" s="2">
        <f t="shared" si="1"/>
        <v>11</v>
      </c>
      <c r="G40" s="2">
        <f t="shared" si="2"/>
        <v>14</v>
      </c>
      <c r="H40" s="2">
        <v>2</v>
      </c>
      <c r="I40" s="2">
        <v>1</v>
      </c>
      <c r="J40" s="2">
        <v>2</v>
      </c>
      <c r="K40" s="2">
        <v>1</v>
      </c>
      <c r="L40" s="2">
        <v>2</v>
      </c>
      <c r="M40" s="2">
        <v>1</v>
      </c>
      <c r="N40" s="2">
        <v>2</v>
      </c>
    </row>
    <row r="41" spans="2:14" ht="12.75">
      <c r="B41" s="3">
        <v>8</v>
      </c>
      <c r="C41" s="42" t="s">
        <v>220</v>
      </c>
      <c r="D41" s="43" t="s">
        <v>67</v>
      </c>
      <c r="E41" s="11">
        <f t="shared" si="0"/>
        <v>75</v>
      </c>
      <c r="F41" s="2">
        <f t="shared" si="1"/>
        <v>9</v>
      </c>
      <c r="G41" s="2">
        <f t="shared" si="2"/>
        <v>12</v>
      </c>
      <c r="H41" s="2"/>
      <c r="I41" s="2">
        <v>2</v>
      </c>
      <c r="J41" s="2">
        <v>1</v>
      </c>
      <c r="K41" s="2">
        <v>1</v>
      </c>
      <c r="L41" s="2">
        <v>1</v>
      </c>
      <c r="M41" s="2">
        <v>2</v>
      </c>
      <c r="N41" s="2">
        <v>2</v>
      </c>
    </row>
    <row r="42" spans="2:14" ht="12.75">
      <c r="B42" s="3">
        <v>9</v>
      </c>
      <c r="C42" s="42" t="s">
        <v>451</v>
      </c>
      <c r="D42" s="43" t="s">
        <v>448</v>
      </c>
      <c r="E42" s="11">
        <f t="shared" si="0"/>
        <v>75</v>
      </c>
      <c r="F42" s="2">
        <f t="shared" si="1"/>
        <v>6</v>
      </c>
      <c r="G42" s="2">
        <f t="shared" si="2"/>
        <v>8</v>
      </c>
      <c r="H42" s="2"/>
      <c r="I42" s="2"/>
      <c r="J42" s="2">
        <v>1</v>
      </c>
      <c r="K42" s="2">
        <v>1</v>
      </c>
      <c r="L42" s="2"/>
      <c r="M42" s="2">
        <v>2</v>
      </c>
      <c r="N42" s="2">
        <v>2</v>
      </c>
    </row>
    <row r="43" spans="2:14" ht="12.75">
      <c r="B43" s="3">
        <v>10</v>
      </c>
      <c r="C43" s="42" t="s">
        <v>215</v>
      </c>
      <c r="D43" s="43" t="s">
        <v>74</v>
      </c>
      <c r="E43" s="11">
        <f t="shared" si="0"/>
        <v>71.42857142857143</v>
      </c>
      <c r="F43" s="2">
        <f t="shared" si="1"/>
        <v>10</v>
      </c>
      <c r="G43" s="2">
        <f t="shared" si="2"/>
        <v>14</v>
      </c>
      <c r="H43" s="2">
        <v>0</v>
      </c>
      <c r="I43" s="2">
        <v>2</v>
      </c>
      <c r="J43" s="2">
        <v>2</v>
      </c>
      <c r="K43" s="2">
        <v>2</v>
      </c>
      <c r="L43" s="2">
        <v>1</v>
      </c>
      <c r="M43" s="2">
        <v>1</v>
      </c>
      <c r="N43" s="2">
        <v>2</v>
      </c>
    </row>
    <row r="44" spans="2:14" ht="12.75">
      <c r="B44" s="3">
        <v>11</v>
      </c>
      <c r="C44" s="42" t="s">
        <v>270</v>
      </c>
      <c r="D44" s="43" t="s">
        <v>67</v>
      </c>
      <c r="E44" s="11">
        <f t="shared" si="0"/>
        <v>71.42857142857143</v>
      </c>
      <c r="F44" s="2">
        <f t="shared" si="1"/>
        <v>10</v>
      </c>
      <c r="G44" s="2">
        <f t="shared" si="2"/>
        <v>14</v>
      </c>
      <c r="H44" s="2">
        <v>2</v>
      </c>
      <c r="I44" s="2">
        <v>2</v>
      </c>
      <c r="J44" s="2">
        <v>0</v>
      </c>
      <c r="K44" s="2">
        <v>0</v>
      </c>
      <c r="L44" s="2">
        <v>2</v>
      </c>
      <c r="M44" s="2">
        <v>2</v>
      </c>
      <c r="N44" s="2">
        <v>2</v>
      </c>
    </row>
    <row r="45" spans="2:14" ht="12.75">
      <c r="B45" s="3">
        <v>12</v>
      </c>
      <c r="C45" s="42" t="s">
        <v>269</v>
      </c>
      <c r="D45" s="43" t="s">
        <v>62</v>
      </c>
      <c r="E45" s="11">
        <f t="shared" si="0"/>
        <v>71.42857142857143</v>
      </c>
      <c r="F45" s="2">
        <f t="shared" si="1"/>
        <v>10</v>
      </c>
      <c r="G45" s="2">
        <f t="shared" si="2"/>
        <v>14</v>
      </c>
      <c r="H45" s="2">
        <v>0</v>
      </c>
      <c r="I45" s="2">
        <v>0</v>
      </c>
      <c r="J45" s="2">
        <v>2</v>
      </c>
      <c r="K45" s="2">
        <v>2</v>
      </c>
      <c r="L45" s="2">
        <v>2</v>
      </c>
      <c r="M45" s="2">
        <v>2</v>
      </c>
      <c r="N45" s="2">
        <v>2</v>
      </c>
    </row>
    <row r="46" spans="2:14" ht="12.75">
      <c r="B46" s="3">
        <v>13</v>
      </c>
      <c r="C46" s="42" t="s">
        <v>140</v>
      </c>
      <c r="D46" s="43" t="s">
        <v>81</v>
      </c>
      <c r="E46" s="11">
        <f t="shared" si="0"/>
        <v>66.66666666666666</v>
      </c>
      <c r="F46" s="2">
        <f t="shared" si="1"/>
        <v>8</v>
      </c>
      <c r="G46" s="2">
        <f t="shared" si="2"/>
        <v>12</v>
      </c>
      <c r="H46" s="2">
        <v>2</v>
      </c>
      <c r="I46" s="2">
        <v>1</v>
      </c>
      <c r="J46" s="2">
        <v>1</v>
      </c>
      <c r="K46" s="2">
        <v>1</v>
      </c>
      <c r="L46" s="2">
        <v>2</v>
      </c>
      <c r="M46" s="2">
        <v>1</v>
      </c>
      <c r="N46" s="2"/>
    </row>
    <row r="47" spans="2:14" ht="12.75">
      <c r="B47" s="3">
        <v>14</v>
      </c>
      <c r="C47" s="42" t="s">
        <v>452</v>
      </c>
      <c r="D47" s="43" t="s">
        <v>448</v>
      </c>
      <c r="E47" s="11">
        <f t="shared" si="0"/>
        <v>62.5</v>
      </c>
      <c r="F47" s="2">
        <f t="shared" si="1"/>
        <v>5</v>
      </c>
      <c r="G47" s="2">
        <f t="shared" si="2"/>
        <v>8</v>
      </c>
      <c r="H47" s="2"/>
      <c r="I47" s="2">
        <v>1</v>
      </c>
      <c r="J47" s="2">
        <v>1</v>
      </c>
      <c r="K47" s="2"/>
      <c r="L47" s="2">
        <v>1</v>
      </c>
      <c r="M47" s="2">
        <v>2</v>
      </c>
      <c r="N47" s="2"/>
    </row>
    <row r="48" spans="2:14" ht="12.75">
      <c r="B48" s="3">
        <v>15</v>
      </c>
      <c r="C48" s="42" t="s">
        <v>272</v>
      </c>
      <c r="D48" s="43" t="s">
        <v>74</v>
      </c>
      <c r="E48" s="11">
        <f t="shared" si="0"/>
        <v>58.333333333333336</v>
      </c>
      <c r="F48" s="2">
        <f t="shared" si="1"/>
        <v>7</v>
      </c>
      <c r="G48" s="2">
        <f t="shared" si="2"/>
        <v>12</v>
      </c>
      <c r="H48" s="2">
        <v>1</v>
      </c>
      <c r="I48" s="2">
        <v>0</v>
      </c>
      <c r="J48" s="2">
        <v>2</v>
      </c>
      <c r="K48" s="2">
        <v>0</v>
      </c>
      <c r="L48" s="2">
        <v>2</v>
      </c>
      <c r="M48" s="2"/>
      <c r="N48" s="2">
        <v>2</v>
      </c>
    </row>
    <row r="49" spans="2:14" ht="12.75">
      <c r="B49" s="3">
        <v>16</v>
      </c>
      <c r="C49" s="42" t="s">
        <v>440</v>
      </c>
      <c r="D49" s="43" t="s">
        <v>74</v>
      </c>
      <c r="E49" s="11">
        <f t="shared" si="0"/>
        <v>57.14285714285714</v>
      </c>
      <c r="F49" s="2">
        <f t="shared" si="1"/>
        <v>8</v>
      </c>
      <c r="G49" s="2">
        <f t="shared" si="2"/>
        <v>14</v>
      </c>
      <c r="H49" s="2">
        <v>2</v>
      </c>
      <c r="I49" s="2">
        <v>1</v>
      </c>
      <c r="J49" s="2">
        <v>2</v>
      </c>
      <c r="K49" s="2">
        <v>2</v>
      </c>
      <c r="L49" s="2">
        <v>0</v>
      </c>
      <c r="M49" s="2">
        <v>0</v>
      </c>
      <c r="N49" s="2">
        <v>1</v>
      </c>
    </row>
    <row r="50" spans="2:14" ht="12.75">
      <c r="B50" s="3">
        <v>17</v>
      </c>
      <c r="C50" s="42" t="s">
        <v>454</v>
      </c>
      <c r="D50" s="43" t="s">
        <v>449</v>
      </c>
      <c r="E50" s="11">
        <f t="shared" si="0"/>
        <v>50</v>
      </c>
      <c r="F50" s="2">
        <f t="shared" si="1"/>
        <v>6</v>
      </c>
      <c r="G50" s="2">
        <f t="shared" si="2"/>
        <v>12</v>
      </c>
      <c r="H50" s="2"/>
      <c r="I50" s="2">
        <v>2</v>
      </c>
      <c r="J50" s="2">
        <v>0</v>
      </c>
      <c r="K50" s="2">
        <v>2</v>
      </c>
      <c r="L50" s="2">
        <v>1</v>
      </c>
      <c r="M50" s="2">
        <v>1</v>
      </c>
      <c r="N50" s="2">
        <v>0</v>
      </c>
    </row>
    <row r="51" spans="2:14" ht="12.75">
      <c r="B51" s="3">
        <v>18</v>
      </c>
      <c r="C51" s="42" t="s">
        <v>176</v>
      </c>
      <c r="D51" s="43" t="s">
        <v>255</v>
      </c>
      <c r="E51" s="11">
        <f t="shared" si="0"/>
        <v>50</v>
      </c>
      <c r="F51" s="2">
        <f t="shared" si="1"/>
        <v>3</v>
      </c>
      <c r="G51" s="2">
        <f t="shared" si="2"/>
        <v>6</v>
      </c>
      <c r="H51" s="2">
        <v>0</v>
      </c>
      <c r="I51" s="2">
        <v>2</v>
      </c>
      <c r="J51" s="2"/>
      <c r="K51" s="2">
        <v>1</v>
      </c>
      <c r="L51" s="2"/>
      <c r="M51" s="2"/>
      <c r="N51" s="2"/>
    </row>
    <row r="52" spans="2:14" ht="12.75">
      <c r="B52" s="3">
        <v>19</v>
      </c>
      <c r="C52" s="42" t="s">
        <v>441</v>
      </c>
      <c r="D52" s="43" t="s">
        <v>59</v>
      </c>
      <c r="E52" s="11">
        <f t="shared" si="0"/>
        <v>50</v>
      </c>
      <c r="F52" s="2">
        <f t="shared" si="1"/>
        <v>2</v>
      </c>
      <c r="G52" s="2">
        <f t="shared" si="2"/>
        <v>4</v>
      </c>
      <c r="H52" s="2">
        <v>2</v>
      </c>
      <c r="I52" s="2"/>
      <c r="J52" s="2"/>
      <c r="K52" s="2">
        <v>0</v>
      </c>
      <c r="L52" s="2"/>
      <c r="M52" s="2"/>
      <c r="N52" s="2"/>
    </row>
    <row r="53" spans="2:14" ht="12.75">
      <c r="B53" s="3">
        <v>20</v>
      </c>
      <c r="C53" s="42" t="s">
        <v>110</v>
      </c>
      <c r="D53" s="43" t="s">
        <v>62</v>
      </c>
      <c r="E53" s="11">
        <f t="shared" si="0"/>
        <v>42.857142857142854</v>
      </c>
      <c r="F53" s="2">
        <f t="shared" si="1"/>
        <v>6</v>
      </c>
      <c r="G53" s="2">
        <f t="shared" si="2"/>
        <v>14</v>
      </c>
      <c r="H53" s="2">
        <v>0</v>
      </c>
      <c r="I53" s="2">
        <v>1</v>
      </c>
      <c r="J53" s="2">
        <v>0</v>
      </c>
      <c r="K53" s="2">
        <v>1</v>
      </c>
      <c r="L53" s="2">
        <v>2</v>
      </c>
      <c r="M53" s="2">
        <v>0</v>
      </c>
      <c r="N53" s="2">
        <v>2</v>
      </c>
    </row>
    <row r="54" spans="2:14" ht="12.75">
      <c r="B54" s="3">
        <v>21</v>
      </c>
      <c r="C54" s="42" t="s">
        <v>219</v>
      </c>
      <c r="D54" s="43" t="s">
        <v>67</v>
      </c>
      <c r="E54" s="11">
        <f t="shared" si="0"/>
        <v>41.66666666666667</v>
      </c>
      <c r="F54" s="2">
        <f t="shared" si="1"/>
        <v>5</v>
      </c>
      <c r="G54" s="2">
        <f t="shared" si="2"/>
        <v>12</v>
      </c>
      <c r="H54" s="2">
        <v>1</v>
      </c>
      <c r="I54" s="2">
        <v>1</v>
      </c>
      <c r="J54" s="2">
        <v>1</v>
      </c>
      <c r="K54" s="2">
        <v>0</v>
      </c>
      <c r="L54" s="2">
        <v>1</v>
      </c>
      <c r="M54" s="2">
        <v>1</v>
      </c>
      <c r="N54" s="2"/>
    </row>
    <row r="55" spans="2:14" ht="12.75">
      <c r="B55" s="3">
        <v>22</v>
      </c>
      <c r="C55" s="42" t="s">
        <v>270</v>
      </c>
      <c r="D55" s="43" t="s">
        <v>66</v>
      </c>
      <c r="E55" s="11">
        <f t="shared" si="0"/>
        <v>41.66666666666667</v>
      </c>
      <c r="F55" s="2">
        <f t="shared" si="1"/>
        <v>5</v>
      </c>
      <c r="G55" s="2">
        <f t="shared" si="2"/>
        <v>12</v>
      </c>
      <c r="H55" s="2">
        <v>1</v>
      </c>
      <c r="I55" s="2"/>
      <c r="J55" s="2">
        <v>0</v>
      </c>
      <c r="K55" s="2">
        <v>0</v>
      </c>
      <c r="L55" s="2">
        <v>1</v>
      </c>
      <c r="M55" s="2">
        <v>1</v>
      </c>
      <c r="N55" s="2">
        <v>2</v>
      </c>
    </row>
    <row r="56" spans="2:14" ht="12.75">
      <c r="B56" s="3">
        <v>23</v>
      </c>
      <c r="C56" s="42" t="s">
        <v>144</v>
      </c>
      <c r="D56" s="43" t="s">
        <v>73</v>
      </c>
      <c r="E56" s="11">
        <f t="shared" si="0"/>
        <v>35.714285714285715</v>
      </c>
      <c r="F56" s="2">
        <f t="shared" si="1"/>
        <v>5</v>
      </c>
      <c r="G56" s="2">
        <f t="shared" si="2"/>
        <v>14</v>
      </c>
      <c r="H56" s="2">
        <v>2</v>
      </c>
      <c r="I56" s="2">
        <v>1</v>
      </c>
      <c r="J56" s="2">
        <v>1</v>
      </c>
      <c r="K56" s="2">
        <v>0</v>
      </c>
      <c r="L56" s="2">
        <v>0</v>
      </c>
      <c r="M56" s="2">
        <v>1</v>
      </c>
      <c r="N56" s="2">
        <v>0</v>
      </c>
    </row>
    <row r="57" spans="2:14" ht="12.75">
      <c r="B57" s="3">
        <v>24</v>
      </c>
      <c r="C57" s="42" t="s">
        <v>523</v>
      </c>
      <c r="D57" s="43" t="s">
        <v>255</v>
      </c>
      <c r="E57" s="11">
        <f t="shared" si="0"/>
        <v>33.33333333333333</v>
      </c>
      <c r="F57" s="2">
        <f t="shared" si="1"/>
        <v>2</v>
      </c>
      <c r="G57" s="2">
        <f t="shared" si="2"/>
        <v>6</v>
      </c>
      <c r="H57" s="2"/>
      <c r="I57" s="2"/>
      <c r="J57" s="2"/>
      <c r="K57" s="2"/>
      <c r="L57" s="2">
        <v>1</v>
      </c>
      <c r="M57" s="2">
        <v>1</v>
      </c>
      <c r="N57" s="2">
        <v>0</v>
      </c>
    </row>
    <row r="58" spans="2:14" ht="12.75">
      <c r="B58" s="3">
        <v>25</v>
      </c>
      <c r="C58" s="42" t="s">
        <v>86</v>
      </c>
      <c r="D58" s="43" t="s">
        <v>255</v>
      </c>
      <c r="E58" s="11">
        <f t="shared" si="0"/>
        <v>33.33333333333333</v>
      </c>
      <c r="F58" s="2">
        <f t="shared" si="1"/>
        <v>2</v>
      </c>
      <c r="G58" s="2">
        <f t="shared" si="2"/>
        <v>6</v>
      </c>
      <c r="H58" s="2">
        <v>0</v>
      </c>
      <c r="I58" s="2">
        <v>2</v>
      </c>
      <c r="J58" s="2">
        <v>0</v>
      </c>
      <c r="K58" s="2"/>
      <c r="L58" s="2"/>
      <c r="M58" s="2"/>
      <c r="N58" s="2"/>
    </row>
    <row r="59" spans="2:14" ht="12.75">
      <c r="B59" s="3">
        <v>26</v>
      </c>
      <c r="C59" s="42" t="s">
        <v>90</v>
      </c>
      <c r="D59" s="43" t="s">
        <v>255</v>
      </c>
      <c r="E59" s="11">
        <f t="shared" si="0"/>
        <v>28.57142857142857</v>
      </c>
      <c r="F59" s="2">
        <f t="shared" si="1"/>
        <v>4</v>
      </c>
      <c r="G59" s="2">
        <f t="shared" si="2"/>
        <v>14</v>
      </c>
      <c r="H59" s="2">
        <v>0</v>
      </c>
      <c r="I59" s="2">
        <v>2</v>
      </c>
      <c r="J59" s="2">
        <v>1</v>
      </c>
      <c r="K59" s="2">
        <v>0</v>
      </c>
      <c r="L59" s="2">
        <v>0</v>
      </c>
      <c r="M59" s="2">
        <v>1</v>
      </c>
      <c r="N59" s="2">
        <v>0</v>
      </c>
    </row>
    <row r="60" spans="2:14" ht="12.75">
      <c r="B60" s="3">
        <v>27</v>
      </c>
      <c r="C60" s="42" t="s">
        <v>456</v>
      </c>
      <c r="D60" s="43" t="s">
        <v>449</v>
      </c>
      <c r="E60" s="11">
        <f t="shared" si="0"/>
        <v>25</v>
      </c>
      <c r="F60" s="2">
        <f t="shared" si="1"/>
        <v>3</v>
      </c>
      <c r="G60" s="2">
        <f t="shared" si="2"/>
        <v>12</v>
      </c>
      <c r="H60" s="2"/>
      <c r="I60" s="2">
        <v>0</v>
      </c>
      <c r="J60" s="2">
        <v>1</v>
      </c>
      <c r="K60" s="2">
        <v>2</v>
      </c>
      <c r="L60" s="2">
        <v>0</v>
      </c>
      <c r="M60" s="2">
        <v>0</v>
      </c>
      <c r="N60" s="2">
        <v>0</v>
      </c>
    </row>
    <row r="61" spans="2:14" ht="12.75">
      <c r="B61" s="3">
        <v>28</v>
      </c>
      <c r="C61" s="42" t="s">
        <v>268</v>
      </c>
      <c r="D61" s="43" t="s">
        <v>81</v>
      </c>
      <c r="E61" s="11">
        <f t="shared" si="0"/>
        <v>25</v>
      </c>
      <c r="F61" s="2">
        <f t="shared" si="1"/>
        <v>2</v>
      </c>
      <c r="G61" s="2">
        <f t="shared" si="2"/>
        <v>8</v>
      </c>
      <c r="H61" s="2"/>
      <c r="I61" s="2">
        <v>0</v>
      </c>
      <c r="J61" s="2"/>
      <c r="K61" s="2">
        <v>0</v>
      </c>
      <c r="L61" s="2">
        <v>2</v>
      </c>
      <c r="M61" s="2">
        <v>0</v>
      </c>
      <c r="N61" s="2"/>
    </row>
    <row r="62" spans="2:14" ht="12.75">
      <c r="B62" s="3">
        <v>29</v>
      </c>
      <c r="C62" s="42" t="s">
        <v>438</v>
      </c>
      <c r="D62" s="43" t="s">
        <v>66</v>
      </c>
      <c r="E62" s="11">
        <f t="shared" si="0"/>
        <v>21.428571428571427</v>
      </c>
      <c r="F62" s="2">
        <f t="shared" si="1"/>
        <v>3</v>
      </c>
      <c r="G62" s="2">
        <f t="shared" si="2"/>
        <v>14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</v>
      </c>
      <c r="N62" s="2">
        <v>2</v>
      </c>
    </row>
    <row r="63" spans="2:14" ht="12.75">
      <c r="B63" s="3">
        <v>30</v>
      </c>
      <c r="C63" s="42" t="s">
        <v>146</v>
      </c>
      <c r="D63" s="43" t="s">
        <v>73</v>
      </c>
      <c r="E63" s="11">
        <f t="shared" si="0"/>
        <v>20</v>
      </c>
      <c r="F63" s="2">
        <f t="shared" si="1"/>
        <v>2</v>
      </c>
      <c r="G63" s="2">
        <f t="shared" si="2"/>
        <v>10</v>
      </c>
      <c r="H63" s="2">
        <v>0</v>
      </c>
      <c r="I63" s="2">
        <v>1</v>
      </c>
      <c r="J63" s="2"/>
      <c r="K63" s="2">
        <v>1</v>
      </c>
      <c r="L63" s="2">
        <v>0</v>
      </c>
      <c r="M63" s="2"/>
      <c r="N63" s="2">
        <v>0</v>
      </c>
    </row>
    <row r="64" spans="2:14" ht="12.75">
      <c r="B64" s="3">
        <v>31</v>
      </c>
      <c r="C64" s="42" t="s">
        <v>522</v>
      </c>
      <c r="D64" s="43" t="s">
        <v>255</v>
      </c>
      <c r="E64" s="11">
        <f t="shared" si="0"/>
        <v>16.666666666666664</v>
      </c>
      <c r="F64" s="2">
        <f t="shared" si="1"/>
        <v>1</v>
      </c>
      <c r="G64" s="2">
        <f t="shared" si="2"/>
        <v>6</v>
      </c>
      <c r="H64" s="2"/>
      <c r="I64" s="2"/>
      <c r="J64" s="2"/>
      <c r="K64" s="2"/>
      <c r="L64" s="2">
        <v>0</v>
      </c>
      <c r="M64" s="2">
        <v>1</v>
      </c>
      <c r="N64" s="2">
        <v>0</v>
      </c>
    </row>
    <row r="65" spans="2:14" ht="12.75">
      <c r="B65" s="3">
        <v>32</v>
      </c>
      <c r="C65" s="42" t="s">
        <v>430</v>
      </c>
      <c r="D65" s="43" t="s">
        <v>59</v>
      </c>
      <c r="E65" s="11">
        <f t="shared" si="0"/>
        <v>16.666666666666664</v>
      </c>
      <c r="F65" s="2">
        <f t="shared" si="1"/>
        <v>1</v>
      </c>
      <c r="G65" s="2">
        <f t="shared" si="2"/>
        <v>6</v>
      </c>
      <c r="H65" s="2">
        <v>1</v>
      </c>
      <c r="I65" s="2"/>
      <c r="J65" s="2"/>
      <c r="K65" s="2">
        <v>0</v>
      </c>
      <c r="L65" s="2"/>
      <c r="M65" s="2">
        <v>0</v>
      </c>
      <c r="N65" s="2"/>
    </row>
    <row r="66" spans="2:14" ht="12.75">
      <c r="B66" s="3">
        <v>33</v>
      </c>
      <c r="C66" s="42" t="s">
        <v>145</v>
      </c>
      <c r="D66" s="43" t="s">
        <v>73</v>
      </c>
      <c r="E66" s="11">
        <f t="shared" si="0"/>
        <v>8.333333333333332</v>
      </c>
      <c r="F66" s="2">
        <f t="shared" si="1"/>
        <v>1</v>
      </c>
      <c r="G66" s="2">
        <f t="shared" si="2"/>
        <v>12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/>
      <c r="N66" s="2">
        <v>0</v>
      </c>
    </row>
    <row r="67" spans="2:14" ht="12.75">
      <c r="B67" s="3">
        <v>34</v>
      </c>
      <c r="C67" s="42" t="s">
        <v>483</v>
      </c>
      <c r="D67" s="43" t="s">
        <v>66</v>
      </c>
      <c r="E67" s="11">
        <f t="shared" si="0"/>
        <v>0</v>
      </c>
      <c r="F67" s="2">
        <f t="shared" si="1"/>
        <v>0</v>
      </c>
      <c r="G67" s="2">
        <f t="shared" si="2"/>
        <v>2</v>
      </c>
      <c r="H67" s="2"/>
      <c r="I67" s="2">
        <v>0</v>
      </c>
      <c r="J67" s="2"/>
      <c r="K67" s="2"/>
      <c r="L67" s="2"/>
      <c r="M67" s="2"/>
      <c r="N67" s="2"/>
    </row>
    <row r="68" spans="2:14" ht="12.75">
      <c r="B68" s="3">
        <v>35</v>
      </c>
      <c r="C68" s="42" t="s">
        <v>484</v>
      </c>
      <c r="D68" s="43" t="s">
        <v>59</v>
      </c>
      <c r="E68" s="11">
        <f t="shared" si="0"/>
        <v>0</v>
      </c>
      <c r="F68" s="2">
        <f t="shared" si="1"/>
        <v>0</v>
      </c>
      <c r="G68" s="2">
        <f t="shared" si="2"/>
        <v>2</v>
      </c>
      <c r="H68" s="2"/>
      <c r="I68" s="2"/>
      <c r="J68" s="2"/>
      <c r="K68" s="2">
        <v>0</v>
      </c>
      <c r="L68" s="2"/>
      <c r="M68" s="2"/>
      <c r="N68" s="2"/>
    </row>
    <row r="69" spans="2:14" ht="12.75">
      <c r="B69" s="3">
        <v>36</v>
      </c>
      <c r="C69" s="42" t="s">
        <v>517</v>
      </c>
      <c r="D69" s="43" t="s">
        <v>59</v>
      </c>
      <c r="E69" s="11">
        <f t="shared" si="0"/>
        <v>0</v>
      </c>
      <c r="F69" s="2">
        <f t="shared" si="1"/>
        <v>0</v>
      </c>
      <c r="G69" s="2">
        <f t="shared" si="2"/>
        <v>2</v>
      </c>
      <c r="H69" s="2"/>
      <c r="I69" s="2"/>
      <c r="J69" s="2"/>
      <c r="K69" s="2"/>
      <c r="L69" s="2"/>
      <c r="M69" s="2">
        <v>0</v>
      </c>
      <c r="N69" s="2"/>
    </row>
    <row r="70" spans="2:14" ht="12.75">
      <c r="B70" s="3">
        <v>37</v>
      </c>
      <c r="C70" s="42" t="s">
        <v>518</v>
      </c>
      <c r="D70" s="43" t="s">
        <v>59</v>
      </c>
      <c r="E70" s="11">
        <f t="shared" si="0"/>
        <v>0</v>
      </c>
      <c r="F70" s="2">
        <f t="shared" si="1"/>
        <v>0</v>
      </c>
      <c r="G70" s="2">
        <f t="shared" si="2"/>
        <v>2</v>
      </c>
      <c r="H70" s="2"/>
      <c r="I70" s="2"/>
      <c r="J70" s="2"/>
      <c r="K70" s="2"/>
      <c r="L70" s="2"/>
      <c r="M70" s="2">
        <v>0</v>
      </c>
      <c r="N70" s="2"/>
    </row>
    <row r="71" spans="2:14" ht="12.75">
      <c r="B71" s="3">
        <v>38</v>
      </c>
      <c r="C71" s="42" t="s">
        <v>519</v>
      </c>
      <c r="D71" s="43" t="s">
        <v>74</v>
      </c>
      <c r="E71" s="11">
        <f t="shared" si="0"/>
        <v>0</v>
      </c>
      <c r="F71" s="2">
        <f t="shared" si="1"/>
        <v>0</v>
      </c>
      <c r="G71" s="2">
        <f t="shared" si="2"/>
        <v>2</v>
      </c>
      <c r="H71" s="2"/>
      <c r="I71" s="2"/>
      <c r="J71" s="2"/>
      <c r="K71" s="2"/>
      <c r="L71" s="2"/>
      <c r="M71" s="2">
        <v>0</v>
      </c>
      <c r="N71" s="2"/>
    </row>
    <row r="72" ht="12.75"/>
    <row r="73" spans="2:14" ht="12.75">
      <c r="B73" s="47" t="s">
        <v>447</v>
      </c>
      <c r="C73" s="47"/>
      <c r="D73" s="12"/>
      <c r="E73" s="7"/>
      <c r="F73" s="7"/>
      <c r="G73" s="7"/>
      <c r="H73" s="47" t="s">
        <v>3</v>
      </c>
      <c r="I73" s="47"/>
      <c r="J73" s="47"/>
      <c r="K73" s="47"/>
      <c r="L73" s="47"/>
      <c r="M73" s="47"/>
      <c r="N73" s="47"/>
    </row>
    <row r="74" spans="2:14" ht="12.75">
      <c r="B74" s="4" t="s">
        <v>6</v>
      </c>
      <c r="C74" s="9" t="s">
        <v>10</v>
      </c>
      <c r="D74" s="5" t="s">
        <v>0</v>
      </c>
      <c r="E74" s="5" t="s">
        <v>7</v>
      </c>
      <c r="F74" s="5" t="s">
        <v>9</v>
      </c>
      <c r="G74" s="5" t="s">
        <v>8</v>
      </c>
      <c r="H74" s="5">
        <v>1</v>
      </c>
      <c r="I74" s="5">
        <v>2</v>
      </c>
      <c r="J74" s="5">
        <v>3</v>
      </c>
      <c r="K74" s="5">
        <v>4</v>
      </c>
      <c r="L74" s="5">
        <v>5</v>
      </c>
      <c r="M74" s="5">
        <v>6</v>
      </c>
      <c r="N74" s="5">
        <v>7</v>
      </c>
    </row>
    <row r="75" spans="2:14" ht="12.75">
      <c r="B75" s="3">
        <v>1</v>
      </c>
      <c r="C75" s="42" t="s">
        <v>233</v>
      </c>
      <c r="D75" s="43" t="s">
        <v>256</v>
      </c>
      <c r="E75" s="11">
        <f>F75/G75*100</f>
        <v>100</v>
      </c>
      <c r="F75" s="2">
        <f>SUM(H75:N75)</f>
        <v>8</v>
      </c>
      <c r="G75" s="2">
        <f>COUNT(H75:N75)*2</f>
        <v>8</v>
      </c>
      <c r="H75" s="2"/>
      <c r="I75" s="2">
        <v>2</v>
      </c>
      <c r="J75" s="2"/>
      <c r="K75" s="2">
        <v>2</v>
      </c>
      <c r="L75" s="2"/>
      <c r="M75" s="2">
        <v>2</v>
      </c>
      <c r="N75" s="2">
        <v>2</v>
      </c>
    </row>
    <row r="76" spans="2:14" ht="12.75">
      <c r="B76" s="3">
        <v>2</v>
      </c>
      <c r="C76" s="30" t="s">
        <v>499</v>
      </c>
      <c r="D76" s="34" t="s">
        <v>486</v>
      </c>
      <c r="E76" s="11">
        <f>F76/G76*100</f>
        <v>100</v>
      </c>
      <c r="F76" s="2">
        <f>SUM(H76:N76)</f>
        <v>8</v>
      </c>
      <c r="G76" s="2">
        <f>COUNT(H76:N76)*2</f>
        <v>8</v>
      </c>
      <c r="H76" s="2"/>
      <c r="I76" s="2"/>
      <c r="J76" s="2">
        <v>2</v>
      </c>
      <c r="K76" s="2">
        <v>2</v>
      </c>
      <c r="L76" s="2"/>
      <c r="M76" s="2">
        <v>2</v>
      </c>
      <c r="N76" s="2">
        <v>2</v>
      </c>
    </row>
    <row r="77" spans="2:14" ht="12.75">
      <c r="B77" s="3">
        <v>3</v>
      </c>
      <c r="C77" s="29" t="s">
        <v>430</v>
      </c>
      <c r="D77" s="36" t="s">
        <v>65</v>
      </c>
      <c r="E77" s="11">
        <f>F77/G77*100</f>
        <v>100</v>
      </c>
      <c r="F77" s="2">
        <f>SUM(H77:N77)</f>
        <v>2</v>
      </c>
      <c r="G77" s="2">
        <f>COUNT(H77:N77)*2</f>
        <v>2</v>
      </c>
      <c r="H77" s="2"/>
      <c r="I77" s="2"/>
      <c r="J77" s="2"/>
      <c r="K77" s="2"/>
      <c r="L77" s="2">
        <v>2</v>
      </c>
      <c r="M77" s="2"/>
      <c r="N77" s="2"/>
    </row>
    <row r="78" spans="2:14" ht="12.75">
      <c r="B78" s="3">
        <v>4</v>
      </c>
      <c r="C78" s="42" t="s">
        <v>276</v>
      </c>
      <c r="D78" s="43" t="s">
        <v>70</v>
      </c>
      <c r="E78" s="11">
        <f>F78/G78*100</f>
        <v>85.71428571428571</v>
      </c>
      <c r="F78" s="2">
        <f>SUM(H78:N78)</f>
        <v>12</v>
      </c>
      <c r="G78" s="2">
        <f>COUNT(H78:N78)*2</f>
        <v>14</v>
      </c>
      <c r="H78" s="2">
        <v>2</v>
      </c>
      <c r="I78" s="2">
        <v>2</v>
      </c>
      <c r="J78" s="2">
        <v>2</v>
      </c>
      <c r="K78" s="2">
        <v>2</v>
      </c>
      <c r="L78" s="2">
        <v>1</v>
      </c>
      <c r="M78" s="2">
        <v>2</v>
      </c>
      <c r="N78" s="2">
        <v>1</v>
      </c>
    </row>
    <row r="79" spans="2:14" ht="12.75">
      <c r="B79" s="3">
        <v>5</v>
      </c>
      <c r="C79" s="42" t="s">
        <v>274</v>
      </c>
      <c r="D79" s="43" t="s">
        <v>68</v>
      </c>
      <c r="E79" s="11">
        <f>F79/G79*100</f>
        <v>85.71428571428571</v>
      </c>
      <c r="F79" s="2">
        <f>SUM(H79:N79)</f>
        <v>12</v>
      </c>
      <c r="G79" s="2">
        <f>COUNT(H79:N79)*2</f>
        <v>14</v>
      </c>
      <c r="H79" s="2">
        <v>2</v>
      </c>
      <c r="I79" s="2">
        <v>2</v>
      </c>
      <c r="J79" s="2">
        <v>2</v>
      </c>
      <c r="K79" s="2">
        <v>1</v>
      </c>
      <c r="L79" s="2">
        <v>2</v>
      </c>
      <c r="M79" s="2">
        <v>1</v>
      </c>
      <c r="N79" s="2">
        <v>2</v>
      </c>
    </row>
    <row r="80" spans="2:14" ht="12.75">
      <c r="B80" s="3">
        <v>6</v>
      </c>
      <c r="C80" s="42" t="s">
        <v>273</v>
      </c>
      <c r="D80" s="43" t="s">
        <v>68</v>
      </c>
      <c r="E80" s="11">
        <f>F80/G80*100</f>
        <v>85.71428571428571</v>
      </c>
      <c r="F80" s="2">
        <f>SUM(H80:N80)</f>
        <v>12</v>
      </c>
      <c r="G80" s="2">
        <f>COUNT(H80:N80)*2</f>
        <v>14</v>
      </c>
      <c r="H80" s="2">
        <v>2</v>
      </c>
      <c r="I80" s="2">
        <v>2</v>
      </c>
      <c r="J80" s="2">
        <v>2</v>
      </c>
      <c r="K80" s="2">
        <v>1</v>
      </c>
      <c r="L80" s="2">
        <v>1</v>
      </c>
      <c r="M80" s="2">
        <v>2</v>
      </c>
      <c r="N80" s="2">
        <v>2</v>
      </c>
    </row>
    <row r="81" spans="2:14" ht="12.75">
      <c r="B81" s="3">
        <v>7</v>
      </c>
      <c r="C81" s="42" t="s">
        <v>275</v>
      </c>
      <c r="D81" s="43" t="s">
        <v>68</v>
      </c>
      <c r="E81" s="11">
        <f>F81/G81*100</f>
        <v>85.71428571428571</v>
      </c>
      <c r="F81" s="2">
        <f>SUM(H81:N81)</f>
        <v>12</v>
      </c>
      <c r="G81" s="2">
        <f>COUNT(H81:N81)*2</f>
        <v>14</v>
      </c>
      <c r="H81" s="2">
        <v>2</v>
      </c>
      <c r="I81" s="2">
        <v>2</v>
      </c>
      <c r="J81" s="2">
        <v>2</v>
      </c>
      <c r="K81" s="2">
        <v>1</v>
      </c>
      <c r="L81" s="2">
        <v>1</v>
      </c>
      <c r="M81" s="2">
        <v>2</v>
      </c>
      <c r="N81" s="2">
        <v>2</v>
      </c>
    </row>
    <row r="82" spans="2:14" ht="12.75">
      <c r="B82" s="3">
        <v>8</v>
      </c>
      <c r="C82" s="42" t="s">
        <v>231</v>
      </c>
      <c r="D82" s="43" t="s">
        <v>71</v>
      </c>
      <c r="E82" s="11">
        <f>F82/G82*100</f>
        <v>83.33333333333334</v>
      </c>
      <c r="F82" s="2">
        <f>SUM(H82:N82)</f>
        <v>10</v>
      </c>
      <c r="G82" s="2">
        <f>COUNT(H82:N82)*2</f>
        <v>12</v>
      </c>
      <c r="H82" s="2"/>
      <c r="I82" s="2">
        <v>1</v>
      </c>
      <c r="J82" s="2">
        <v>1</v>
      </c>
      <c r="K82" s="2">
        <v>2</v>
      </c>
      <c r="L82" s="2">
        <v>2</v>
      </c>
      <c r="M82" s="2">
        <v>2</v>
      </c>
      <c r="N82" s="2">
        <v>2</v>
      </c>
    </row>
    <row r="83" spans="2:14" ht="12.75">
      <c r="B83" s="3">
        <v>9</v>
      </c>
      <c r="C83" s="42" t="s">
        <v>442</v>
      </c>
      <c r="D83" s="43" t="s">
        <v>65</v>
      </c>
      <c r="E83" s="11">
        <f>F83/G83*100</f>
        <v>75</v>
      </c>
      <c r="F83" s="2">
        <f>SUM(H83:N83)</f>
        <v>9</v>
      </c>
      <c r="G83" s="2">
        <f>COUNT(H83:N83)*2</f>
        <v>12</v>
      </c>
      <c r="H83" s="2">
        <v>2</v>
      </c>
      <c r="I83" s="2">
        <v>2</v>
      </c>
      <c r="J83" s="2"/>
      <c r="K83" s="2">
        <v>1</v>
      </c>
      <c r="L83" s="2">
        <v>2</v>
      </c>
      <c r="M83" s="2">
        <v>2</v>
      </c>
      <c r="N83" s="2">
        <v>0</v>
      </c>
    </row>
    <row r="84" spans="2:14" ht="12.75">
      <c r="B84" s="3">
        <v>10</v>
      </c>
      <c r="C84" s="42" t="s">
        <v>488</v>
      </c>
      <c r="D84" s="43" t="s">
        <v>486</v>
      </c>
      <c r="E84" s="11">
        <f>F84/G84*100</f>
        <v>70</v>
      </c>
      <c r="F84" s="2">
        <f>SUM(H84:N84)</f>
        <v>7</v>
      </c>
      <c r="G84" s="2">
        <f>COUNT(H84:N84)*2</f>
        <v>10</v>
      </c>
      <c r="H84" s="2"/>
      <c r="I84" s="2">
        <v>1</v>
      </c>
      <c r="J84" s="2">
        <v>1</v>
      </c>
      <c r="K84" s="2"/>
      <c r="L84" s="2">
        <v>2</v>
      </c>
      <c r="M84" s="2">
        <v>1</v>
      </c>
      <c r="N84" s="2">
        <v>2</v>
      </c>
    </row>
    <row r="85" spans="2:14" ht="12.75">
      <c r="B85" s="3">
        <v>11</v>
      </c>
      <c r="C85" s="42" t="s">
        <v>281</v>
      </c>
      <c r="D85" s="43" t="s">
        <v>170</v>
      </c>
      <c r="E85" s="11">
        <f>F85/G85*100</f>
        <v>66.66666666666666</v>
      </c>
      <c r="F85" s="2">
        <f>SUM(H85:N85)</f>
        <v>8</v>
      </c>
      <c r="G85" s="2">
        <f>COUNT(H85:N85)*2</f>
        <v>12</v>
      </c>
      <c r="H85" s="2">
        <v>2</v>
      </c>
      <c r="I85" s="2">
        <v>1</v>
      </c>
      <c r="J85" s="2">
        <v>2</v>
      </c>
      <c r="K85" s="2">
        <v>0</v>
      </c>
      <c r="L85" s="2"/>
      <c r="M85" s="2">
        <v>2</v>
      </c>
      <c r="N85" s="2">
        <v>1</v>
      </c>
    </row>
    <row r="86" spans="2:14" ht="12.75">
      <c r="B86" s="3">
        <v>12</v>
      </c>
      <c r="C86" s="42" t="s">
        <v>280</v>
      </c>
      <c r="D86" s="43" t="s">
        <v>170</v>
      </c>
      <c r="E86" s="11">
        <f>F86/G86*100</f>
        <v>64.28571428571429</v>
      </c>
      <c r="F86" s="2">
        <f>SUM(H86:N86)</f>
        <v>9</v>
      </c>
      <c r="G86" s="2">
        <f>COUNT(H86:N86)*2</f>
        <v>14</v>
      </c>
      <c r="H86" s="2">
        <v>2</v>
      </c>
      <c r="I86" s="2">
        <v>1</v>
      </c>
      <c r="J86" s="2">
        <v>2</v>
      </c>
      <c r="K86" s="2">
        <v>0</v>
      </c>
      <c r="L86" s="2">
        <v>1</v>
      </c>
      <c r="M86" s="2">
        <v>2</v>
      </c>
      <c r="N86" s="2">
        <v>1</v>
      </c>
    </row>
    <row r="87" spans="2:14" ht="12.75">
      <c r="B87" s="3">
        <v>13</v>
      </c>
      <c r="C87" s="42" t="s">
        <v>282</v>
      </c>
      <c r="D87" s="43" t="s">
        <v>170</v>
      </c>
      <c r="E87" s="11">
        <f>F87/G87*100</f>
        <v>64.28571428571429</v>
      </c>
      <c r="F87" s="2">
        <f>SUM(H87:N87)</f>
        <v>9</v>
      </c>
      <c r="G87" s="2">
        <f>COUNT(H87:N87)*2</f>
        <v>14</v>
      </c>
      <c r="H87" s="2">
        <v>2</v>
      </c>
      <c r="I87" s="2">
        <v>1</v>
      </c>
      <c r="J87" s="2">
        <v>2</v>
      </c>
      <c r="K87" s="2">
        <v>0</v>
      </c>
      <c r="L87" s="2">
        <v>1</v>
      </c>
      <c r="M87" s="2">
        <v>2</v>
      </c>
      <c r="N87" s="2">
        <v>1</v>
      </c>
    </row>
    <row r="88" spans="2:14" ht="12.75">
      <c r="B88" s="3">
        <v>14</v>
      </c>
      <c r="C88" s="42" t="s">
        <v>485</v>
      </c>
      <c r="D88" s="43" t="s">
        <v>486</v>
      </c>
      <c r="E88" s="11">
        <f>F88/G88*100</f>
        <v>62.5</v>
      </c>
      <c r="F88" s="2">
        <f>SUM(H88:N88)</f>
        <v>5</v>
      </c>
      <c r="G88" s="2">
        <f>COUNT(H88:N88)*2</f>
        <v>8</v>
      </c>
      <c r="H88" s="2"/>
      <c r="I88" s="2">
        <v>0</v>
      </c>
      <c r="J88" s="2"/>
      <c r="K88" s="2">
        <v>2</v>
      </c>
      <c r="L88" s="2">
        <v>2</v>
      </c>
      <c r="M88" s="2">
        <v>1</v>
      </c>
      <c r="N88" s="2"/>
    </row>
    <row r="89" spans="2:14" ht="12.75">
      <c r="B89" s="3">
        <v>15</v>
      </c>
      <c r="C89" s="42" t="s">
        <v>444</v>
      </c>
      <c r="D89" s="43" t="s">
        <v>65</v>
      </c>
      <c r="E89" s="11">
        <f>F89/G89*100</f>
        <v>60</v>
      </c>
      <c r="F89" s="2">
        <f>SUM(H89:N89)</f>
        <v>6</v>
      </c>
      <c r="G89" s="2">
        <f>COUNT(H89:N89)*2</f>
        <v>10</v>
      </c>
      <c r="H89" s="2">
        <v>2</v>
      </c>
      <c r="I89" s="2">
        <v>2</v>
      </c>
      <c r="J89" s="2"/>
      <c r="K89" s="2">
        <v>1</v>
      </c>
      <c r="L89" s="2"/>
      <c r="M89" s="2">
        <v>1</v>
      </c>
      <c r="N89" s="2">
        <v>0</v>
      </c>
    </row>
    <row r="90" spans="2:14" ht="12.75">
      <c r="B90" s="3">
        <v>16</v>
      </c>
      <c r="C90" s="42" t="s">
        <v>487</v>
      </c>
      <c r="D90" s="43" t="s">
        <v>486</v>
      </c>
      <c r="E90" s="11">
        <f>F90/G90*100</f>
        <v>60</v>
      </c>
      <c r="F90" s="2">
        <f>SUM(H90:N90)</f>
        <v>6</v>
      </c>
      <c r="G90" s="2">
        <f>COUNT(H90:N90)*2</f>
        <v>10</v>
      </c>
      <c r="H90" s="2"/>
      <c r="I90" s="2">
        <v>0</v>
      </c>
      <c r="J90" s="2">
        <v>0</v>
      </c>
      <c r="K90" s="2">
        <v>2</v>
      </c>
      <c r="L90" s="2">
        <v>2</v>
      </c>
      <c r="M90" s="2"/>
      <c r="N90" s="2">
        <v>2</v>
      </c>
    </row>
    <row r="91" spans="2:14" ht="12.75">
      <c r="B91" s="3">
        <v>17</v>
      </c>
      <c r="C91" s="42" t="s">
        <v>279</v>
      </c>
      <c r="D91" s="43" t="s">
        <v>71</v>
      </c>
      <c r="E91" s="11">
        <f>F91/G91*100</f>
        <v>60</v>
      </c>
      <c r="F91" s="2">
        <f>SUM(H91:N91)</f>
        <v>6</v>
      </c>
      <c r="G91" s="2">
        <f>COUNT(H91:N91)*2</f>
        <v>10</v>
      </c>
      <c r="H91" s="2"/>
      <c r="I91" s="2">
        <v>0</v>
      </c>
      <c r="J91" s="2">
        <v>1</v>
      </c>
      <c r="K91" s="2"/>
      <c r="L91" s="2">
        <v>1</v>
      </c>
      <c r="M91" s="2">
        <v>2</v>
      </c>
      <c r="N91" s="2">
        <v>2</v>
      </c>
    </row>
    <row r="92" spans="2:14" ht="12.75">
      <c r="B92" s="3">
        <v>18</v>
      </c>
      <c r="C92" s="29" t="s">
        <v>515</v>
      </c>
      <c r="D92" s="36" t="s">
        <v>257</v>
      </c>
      <c r="E92" s="11">
        <f>F92/G92*100</f>
        <v>58.333333333333336</v>
      </c>
      <c r="F92" s="2">
        <f>SUM(H92:N92)</f>
        <v>7</v>
      </c>
      <c r="G92" s="2">
        <f>COUNT(H92:N92)*2</f>
        <v>12</v>
      </c>
      <c r="H92" s="2">
        <v>0</v>
      </c>
      <c r="I92" s="2"/>
      <c r="J92" s="2">
        <v>1</v>
      </c>
      <c r="K92" s="2">
        <v>1</v>
      </c>
      <c r="L92" s="2">
        <v>2</v>
      </c>
      <c r="M92" s="2">
        <v>1</v>
      </c>
      <c r="N92" s="2">
        <v>2</v>
      </c>
    </row>
    <row r="93" spans="2:14" ht="12.75">
      <c r="B93" s="3">
        <v>19</v>
      </c>
      <c r="C93" s="42" t="s">
        <v>443</v>
      </c>
      <c r="D93" s="43" t="s">
        <v>65</v>
      </c>
      <c r="E93" s="11">
        <f>F93/G93*100</f>
        <v>50</v>
      </c>
      <c r="F93" s="2">
        <f>SUM(H93:N93)</f>
        <v>6</v>
      </c>
      <c r="G93" s="2">
        <f>COUNT(H93:N93)*2</f>
        <v>12</v>
      </c>
      <c r="H93" s="2">
        <v>2</v>
      </c>
      <c r="I93" s="2">
        <v>1</v>
      </c>
      <c r="J93" s="2"/>
      <c r="K93" s="2">
        <v>1</v>
      </c>
      <c r="L93" s="2">
        <v>2</v>
      </c>
      <c r="M93" s="2">
        <v>0</v>
      </c>
      <c r="N93" s="2">
        <v>0</v>
      </c>
    </row>
    <row r="94" spans="2:14" ht="12.75">
      <c r="B94" s="3">
        <v>20</v>
      </c>
      <c r="C94" s="42" t="s">
        <v>290</v>
      </c>
      <c r="D94" s="43" t="s">
        <v>257</v>
      </c>
      <c r="E94" s="11">
        <f>F94/G94*100</f>
        <v>50</v>
      </c>
      <c r="F94" s="2">
        <f>SUM(H94:N94)</f>
        <v>6</v>
      </c>
      <c r="G94" s="2">
        <f>COUNT(H94:N94)*2</f>
        <v>12</v>
      </c>
      <c r="H94" s="2"/>
      <c r="I94" s="2">
        <v>2</v>
      </c>
      <c r="J94" s="2">
        <v>1</v>
      </c>
      <c r="K94" s="2">
        <v>1</v>
      </c>
      <c r="L94" s="2">
        <v>0</v>
      </c>
      <c r="M94" s="2">
        <v>0</v>
      </c>
      <c r="N94" s="2">
        <v>2</v>
      </c>
    </row>
    <row r="95" spans="2:14" ht="12.75">
      <c r="B95" s="3">
        <v>21</v>
      </c>
      <c r="C95" s="42" t="s">
        <v>278</v>
      </c>
      <c r="D95" s="43" t="s">
        <v>71</v>
      </c>
      <c r="E95" s="11">
        <f>F95/G95*100</f>
        <v>50</v>
      </c>
      <c r="F95" s="2">
        <f>SUM(H95:N95)</f>
        <v>5</v>
      </c>
      <c r="G95" s="2">
        <f>COUNT(H95:N95)*2</f>
        <v>10</v>
      </c>
      <c r="H95" s="2"/>
      <c r="I95" s="2"/>
      <c r="J95" s="2">
        <v>1</v>
      </c>
      <c r="K95" s="2">
        <v>1</v>
      </c>
      <c r="L95" s="2">
        <v>1</v>
      </c>
      <c r="M95" s="2">
        <v>2</v>
      </c>
      <c r="N95" s="2">
        <v>0</v>
      </c>
    </row>
    <row r="96" spans="2:14" ht="12.75">
      <c r="B96" s="3">
        <v>22</v>
      </c>
      <c r="C96" s="42" t="s">
        <v>234</v>
      </c>
      <c r="D96" s="43" t="s">
        <v>256</v>
      </c>
      <c r="E96" s="11">
        <f>F96/G96*100</f>
        <v>50</v>
      </c>
      <c r="F96" s="2">
        <f>SUM(H96:N96)</f>
        <v>4</v>
      </c>
      <c r="G96" s="2">
        <f>COUNT(H96:N96)*2</f>
        <v>8</v>
      </c>
      <c r="H96" s="2"/>
      <c r="I96" s="2">
        <v>2</v>
      </c>
      <c r="J96" s="2"/>
      <c r="K96" s="2">
        <v>1</v>
      </c>
      <c r="L96" s="2"/>
      <c r="M96" s="2">
        <v>0</v>
      </c>
      <c r="N96" s="2">
        <v>1</v>
      </c>
    </row>
    <row r="97" spans="2:14" ht="12.75">
      <c r="B97" s="3">
        <v>23</v>
      </c>
      <c r="C97" s="42" t="s">
        <v>277</v>
      </c>
      <c r="D97" s="43" t="s">
        <v>256</v>
      </c>
      <c r="E97" s="11">
        <f>F97/G97*100</f>
        <v>50</v>
      </c>
      <c r="F97" s="2">
        <f>SUM(H97:N97)</f>
        <v>3</v>
      </c>
      <c r="G97" s="2">
        <f>COUNT(H97:N97)*2</f>
        <v>6</v>
      </c>
      <c r="H97" s="2"/>
      <c r="I97" s="2">
        <v>1</v>
      </c>
      <c r="J97" s="2"/>
      <c r="K97" s="2">
        <v>1</v>
      </c>
      <c r="L97" s="2"/>
      <c r="M97" s="2"/>
      <c r="N97" s="2">
        <v>1</v>
      </c>
    </row>
    <row r="98" spans="2:14" ht="12.75">
      <c r="B98" s="3">
        <v>24</v>
      </c>
      <c r="C98" s="42" t="s">
        <v>285</v>
      </c>
      <c r="D98" s="43" t="s">
        <v>162</v>
      </c>
      <c r="E98" s="11">
        <f>F98/G98*100</f>
        <v>50</v>
      </c>
      <c r="F98" s="2">
        <f>SUM(H98:N98)</f>
        <v>2</v>
      </c>
      <c r="G98" s="2">
        <f>COUNT(H98:N98)*2</f>
        <v>4</v>
      </c>
      <c r="H98" s="2"/>
      <c r="I98" s="2"/>
      <c r="J98" s="2">
        <v>0</v>
      </c>
      <c r="K98" s="2">
        <v>2</v>
      </c>
      <c r="L98" s="2"/>
      <c r="M98" s="2"/>
      <c r="N98" s="2"/>
    </row>
    <row r="99" spans="2:14" ht="12.75">
      <c r="B99" s="3">
        <v>25</v>
      </c>
      <c r="C99" s="42" t="s">
        <v>289</v>
      </c>
      <c r="D99" s="43" t="s">
        <v>257</v>
      </c>
      <c r="E99" s="11">
        <f>F99/G99*100</f>
        <v>50</v>
      </c>
      <c r="F99" s="2">
        <f>SUM(H99:N99)</f>
        <v>1</v>
      </c>
      <c r="G99" s="2">
        <f>COUNT(H99:N99)*2</f>
        <v>2</v>
      </c>
      <c r="H99" s="2"/>
      <c r="I99" s="2">
        <v>1</v>
      </c>
      <c r="J99" s="2"/>
      <c r="K99" s="2"/>
      <c r="L99" s="2"/>
      <c r="M99" s="2"/>
      <c r="N99" s="2"/>
    </row>
    <row r="100" spans="2:14" ht="12.75">
      <c r="B100" s="3">
        <v>26</v>
      </c>
      <c r="C100" s="42" t="s">
        <v>147</v>
      </c>
      <c r="D100" s="43" t="s">
        <v>70</v>
      </c>
      <c r="E100" s="11">
        <f>F100/G100*100</f>
        <v>42.857142857142854</v>
      </c>
      <c r="F100" s="2">
        <f>SUM(H100:N100)</f>
        <v>6</v>
      </c>
      <c r="G100" s="2">
        <f>COUNT(H100:N100)*2</f>
        <v>14</v>
      </c>
      <c r="H100" s="2">
        <v>2</v>
      </c>
      <c r="I100" s="2">
        <v>1</v>
      </c>
      <c r="J100" s="2">
        <v>1</v>
      </c>
      <c r="K100" s="2">
        <v>1</v>
      </c>
      <c r="L100" s="2">
        <v>1</v>
      </c>
      <c r="M100" s="2">
        <v>0</v>
      </c>
      <c r="N100" s="2">
        <v>0</v>
      </c>
    </row>
    <row r="101" spans="2:14" ht="12.75">
      <c r="B101" s="3">
        <v>27</v>
      </c>
      <c r="C101" s="42" t="s">
        <v>238</v>
      </c>
      <c r="D101" s="43" t="s">
        <v>70</v>
      </c>
      <c r="E101" s="11">
        <f>F101/G101*100</f>
        <v>42.857142857142854</v>
      </c>
      <c r="F101" s="2">
        <f>SUM(H101:N101)</f>
        <v>6</v>
      </c>
      <c r="G101" s="2">
        <f>COUNT(H101:N101)*2</f>
        <v>14</v>
      </c>
      <c r="H101" s="2">
        <v>2</v>
      </c>
      <c r="I101" s="2">
        <v>0</v>
      </c>
      <c r="J101" s="2">
        <v>0</v>
      </c>
      <c r="K101" s="2">
        <v>0</v>
      </c>
      <c r="L101" s="2">
        <v>2</v>
      </c>
      <c r="M101" s="2">
        <v>1</v>
      </c>
      <c r="N101" s="2">
        <v>1</v>
      </c>
    </row>
    <row r="102" spans="2:14" ht="12.75">
      <c r="B102" s="3">
        <v>28</v>
      </c>
      <c r="C102" s="42" t="s">
        <v>286</v>
      </c>
      <c r="D102" s="43" t="s">
        <v>162</v>
      </c>
      <c r="E102" s="11">
        <f>F102/G102*100</f>
        <v>37.5</v>
      </c>
      <c r="F102" s="2">
        <f>SUM(H102:N102)</f>
        <v>3</v>
      </c>
      <c r="G102" s="2">
        <f>COUNT(H102:N102)*2</f>
        <v>8</v>
      </c>
      <c r="H102" s="2"/>
      <c r="I102" s="2">
        <v>0</v>
      </c>
      <c r="J102" s="2">
        <v>0</v>
      </c>
      <c r="K102" s="2">
        <v>2</v>
      </c>
      <c r="L102" s="2">
        <v>1</v>
      </c>
      <c r="M102" s="2"/>
      <c r="N102" s="2"/>
    </row>
    <row r="103" spans="2:14" ht="12.75">
      <c r="B103" s="3">
        <v>29</v>
      </c>
      <c r="C103" s="42" t="s">
        <v>283</v>
      </c>
      <c r="D103" s="43" t="s">
        <v>162</v>
      </c>
      <c r="E103" s="11">
        <f>F103/G103*100</f>
        <v>33.33333333333333</v>
      </c>
      <c r="F103" s="2">
        <f>SUM(H103:N103)</f>
        <v>2</v>
      </c>
      <c r="G103" s="2">
        <f>COUNT(H103:N103)*2</f>
        <v>6</v>
      </c>
      <c r="H103" s="2"/>
      <c r="I103" s="2">
        <v>0</v>
      </c>
      <c r="J103" s="2"/>
      <c r="K103" s="2">
        <v>2</v>
      </c>
      <c r="L103" s="2">
        <v>0</v>
      </c>
      <c r="M103" s="2"/>
      <c r="N103" s="2"/>
    </row>
    <row r="104" spans="2:14" ht="12.75">
      <c r="B104" s="3">
        <v>30</v>
      </c>
      <c r="C104" s="42" t="s">
        <v>284</v>
      </c>
      <c r="D104" s="43" t="s">
        <v>162</v>
      </c>
      <c r="E104" s="11">
        <f>F104/G104*100</f>
        <v>33.33333333333333</v>
      </c>
      <c r="F104" s="2">
        <f>SUM(H104:N104)</f>
        <v>2</v>
      </c>
      <c r="G104" s="2">
        <f>COUNT(H104:N104)*2</f>
        <v>6</v>
      </c>
      <c r="H104" s="2"/>
      <c r="I104" s="2">
        <v>1</v>
      </c>
      <c r="J104" s="2">
        <v>0</v>
      </c>
      <c r="K104" s="2"/>
      <c r="L104" s="2">
        <v>1</v>
      </c>
      <c r="M104" s="2"/>
      <c r="N104" s="2"/>
    </row>
    <row r="105" spans="2:14" ht="12.75">
      <c r="B105" s="3">
        <v>31</v>
      </c>
      <c r="C105" s="44" t="s">
        <v>484</v>
      </c>
      <c r="D105" s="43" t="s">
        <v>257</v>
      </c>
      <c r="E105" s="11">
        <f>F105/G105*100</f>
        <v>25</v>
      </c>
      <c r="F105" s="2">
        <f>SUM(H105:N105)</f>
        <v>3</v>
      </c>
      <c r="G105" s="2">
        <f>COUNT(H105:N105)*2</f>
        <v>12</v>
      </c>
      <c r="H105" s="2"/>
      <c r="I105" s="2">
        <v>0</v>
      </c>
      <c r="J105" s="2">
        <v>1</v>
      </c>
      <c r="K105" s="2">
        <v>0</v>
      </c>
      <c r="L105" s="2">
        <v>0</v>
      </c>
      <c r="M105" s="2">
        <v>0</v>
      </c>
      <c r="N105" s="2">
        <v>2</v>
      </c>
    </row>
    <row r="106" spans="2:14" ht="12.75">
      <c r="B106" s="3">
        <v>32</v>
      </c>
      <c r="C106" s="42" t="s">
        <v>287</v>
      </c>
      <c r="D106" s="43" t="s">
        <v>169</v>
      </c>
      <c r="E106" s="11">
        <f>F106/G106*100</f>
        <v>0</v>
      </c>
      <c r="F106" s="2">
        <f>SUM(H106:N106)</f>
        <v>0</v>
      </c>
      <c r="G106" s="2">
        <f>COUNT(H106:N106)*2</f>
        <v>2</v>
      </c>
      <c r="H106" s="2">
        <v>0</v>
      </c>
      <c r="I106" s="2"/>
      <c r="J106" s="2"/>
      <c r="K106" s="2"/>
      <c r="L106" s="2"/>
      <c r="M106" s="2"/>
      <c r="N106" s="2"/>
    </row>
    <row r="107" spans="2:14" ht="12.75">
      <c r="B107" s="3">
        <v>33</v>
      </c>
      <c r="C107" s="42" t="s">
        <v>288</v>
      </c>
      <c r="D107" s="43" t="s">
        <v>169</v>
      </c>
      <c r="E107" s="11">
        <f>F107/G107*100</f>
        <v>0</v>
      </c>
      <c r="F107" s="2">
        <f>SUM(H107:N107)</f>
        <v>0</v>
      </c>
      <c r="G107" s="2">
        <f>COUNT(H107:N107)*2</f>
        <v>2</v>
      </c>
      <c r="H107" s="2">
        <v>0</v>
      </c>
      <c r="I107" s="2"/>
      <c r="J107" s="2"/>
      <c r="K107" s="2"/>
      <c r="L107" s="2"/>
      <c r="M107" s="2"/>
      <c r="N107" s="2"/>
    </row>
    <row r="108" spans="2:14" ht="12.75">
      <c r="B108" s="3">
        <v>34</v>
      </c>
      <c r="C108" s="29" t="s">
        <v>521</v>
      </c>
      <c r="D108" s="36" t="s">
        <v>256</v>
      </c>
      <c r="E108" s="11">
        <f>F108/G108*100</f>
        <v>0</v>
      </c>
      <c r="F108" s="2">
        <f>SUM(H108:N108)</f>
        <v>0</v>
      </c>
      <c r="G108" s="2">
        <f>COUNT(H108:N108)*2</f>
        <v>2</v>
      </c>
      <c r="H108" s="2"/>
      <c r="I108" s="2"/>
      <c r="J108" s="2"/>
      <c r="K108" s="2"/>
      <c r="L108" s="2"/>
      <c r="M108" s="2">
        <v>0</v>
      </c>
      <c r="N108" s="2"/>
    </row>
  </sheetData>
  <sheetProtection/>
  <mergeCells count="6">
    <mergeCell ref="H1:N1"/>
    <mergeCell ref="H32:N32"/>
    <mergeCell ref="H73:N73"/>
    <mergeCell ref="B73:C73"/>
    <mergeCell ref="B1:C1"/>
    <mergeCell ref="B32:C32"/>
  </mergeCells>
  <printOptions/>
  <pageMargins left="0.75" right="0.75" top="1" bottom="1" header="0.5" footer="0.5"/>
  <pageSetup fitToHeight="2" fitToWidth="1" horizontalDpi="300" verticalDpi="300" orientation="portrait" scale="49" r:id="rId3"/>
  <headerFooter alignWithMargins="0">
    <oddHeader>&amp;L&amp;"Arial,Bold"&amp;12Early Spring Interschools&amp;C&amp;"Arial,Bold"&amp;12Individual %&amp;R&amp;"Arial,Bold"&amp;12Friday 6:00pm
ATTA Venue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5.28125" style="7" customWidth="1"/>
    <col min="3" max="3" width="17.7109375" style="8" customWidth="1"/>
    <col min="4" max="4" width="15.8515625" style="1" bestFit="1" customWidth="1"/>
    <col min="5" max="5" width="17.7109375" style="1" customWidth="1"/>
    <col min="6" max="6" width="26.28125" style="1" bestFit="1" customWidth="1"/>
    <col min="7" max="7" width="17.7109375" style="8" customWidth="1"/>
    <col min="8" max="8" width="28.140625" style="0" bestFit="1" customWidth="1"/>
    <col min="9" max="9" width="17.7109375" style="0" customWidth="1"/>
  </cols>
  <sheetData>
    <row r="1" spans="2:6" ht="12.75">
      <c r="B1" s="51" t="s">
        <v>250</v>
      </c>
      <c r="C1" s="51"/>
      <c r="D1" s="48"/>
      <c r="F1"/>
    </row>
    <row r="2" spans="2:6" ht="12.75">
      <c r="B2" s="12"/>
      <c r="C2" s="12"/>
      <c r="F2"/>
    </row>
    <row r="3" spans="2:8" ht="12.75">
      <c r="B3" s="12" t="s">
        <v>241</v>
      </c>
      <c r="C3" s="12"/>
      <c r="D3" s="7" t="s">
        <v>242</v>
      </c>
      <c r="F3" s="7" t="s">
        <v>243</v>
      </c>
      <c r="H3" s="7" t="s">
        <v>38</v>
      </c>
    </row>
    <row r="4" ht="12.75">
      <c r="L4" s="40"/>
    </row>
    <row r="5" spans="2:12" ht="12.75">
      <c r="B5" s="6">
        <v>1</v>
      </c>
      <c r="C5" s="31" t="s">
        <v>78</v>
      </c>
      <c r="L5" s="39"/>
    </row>
    <row r="6" spans="2:12" ht="12.75">
      <c r="B6" s="6">
        <v>8</v>
      </c>
      <c r="C6" s="32" t="s">
        <v>77</v>
      </c>
      <c r="D6" s="6" t="s">
        <v>14</v>
      </c>
      <c r="E6" s="17" t="s">
        <v>78</v>
      </c>
      <c r="L6" s="39"/>
    </row>
    <row r="7" spans="6:12" ht="12.75">
      <c r="F7" s="19"/>
      <c r="L7" s="39"/>
    </row>
    <row r="8" spans="2:12" ht="12.75">
      <c r="B8" s="6">
        <v>5</v>
      </c>
      <c r="C8" s="31" t="s">
        <v>76</v>
      </c>
      <c r="F8" s="16"/>
      <c r="L8" s="39"/>
    </row>
    <row r="9" spans="2:12" ht="12.75">
      <c r="B9" s="6">
        <v>4</v>
      </c>
      <c r="C9" s="32" t="s">
        <v>75</v>
      </c>
      <c r="D9" s="6" t="s">
        <v>15</v>
      </c>
      <c r="E9" s="17" t="s">
        <v>75</v>
      </c>
      <c r="F9" s="6" t="s">
        <v>18</v>
      </c>
      <c r="G9" s="17" t="s">
        <v>78</v>
      </c>
      <c r="L9" s="39"/>
    </row>
    <row r="10" spans="8:12" ht="12.75">
      <c r="H10" s="21"/>
      <c r="L10" s="39"/>
    </row>
    <row r="11" spans="2:12" ht="12.75">
      <c r="B11" s="6">
        <v>3</v>
      </c>
      <c r="C11" s="33" t="s">
        <v>60</v>
      </c>
      <c r="D11" s="6" t="s">
        <v>17</v>
      </c>
      <c r="E11" s="18" t="s">
        <v>60</v>
      </c>
      <c r="F11" s="6" t="s">
        <v>19</v>
      </c>
      <c r="G11" s="33" t="s">
        <v>72</v>
      </c>
      <c r="H11" s="6" t="s">
        <v>26</v>
      </c>
      <c r="I11" s="17" t="s">
        <v>72</v>
      </c>
      <c r="L11" s="39"/>
    </row>
    <row r="12" spans="2:10" ht="12.75">
      <c r="B12" s="6">
        <v>6</v>
      </c>
      <c r="C12" s="32" t="s">
        <v>246</v>
      </c>
      <c r="F12" s="20"/>
      <c r="H12" s="22"/>
      <c r="J12" s="27"/>
    </row>
    <row r="13" spans="6:10" ht="12.75">
      <c r="F13" s="19"/>
      <c r="H13" s="6" t="s">
        <v>29</v>
      </c>
      <c r="I13" s="17" t="s">
        <v>78</v>
      </c>
      <c r="J13" s="27"/>
    </row>
    <row r="14" spans="2:10" ht="12.75">
      <c r="B14" s="6">
        <v>7</v>
      </c>
      <c r="C14" s="33" t="s">
        <v>249</v>
      </c>
      <c r="D14" s="6" t="s">
        <v>16</v>
      </c>
      <c r="E14" s="18" t="s">
        <v>72</v>
      </c>
      <c r="F14" s="19"/>
      <c r="J14" s="27"/>
    </row>
    <row r="15" spans="2:10" ht="12.75">
      <c r="B15" s="6">
        <v>2</v>
      </c>
      <c r="C15" s="32" t="s">
        <v>72</v>
      </c>
      <c r="D15" s="20"/>
      <c r="F15" s="19"/>
      <c r="J15" s="27"/>
    </row>
    <row r="16" spans="4:10" ht="12.75">
      <c r="D16" s="19"/>
      <c r="F16" s="16"/>
      <c r="J16" s="27"/>
    </row>
    <row r="17" spans="4:10" ht="12.75">
      <c r="D17" s="19"/>
      <c r="F17" s="6" t="s">
        <v>30</v>
      </c>
      <c r="G17" s="17" t="s">
        <v>469</v>
      </c>
      <c r="J17" s="27"/>
    </row>
    <row r="18" spans="4:10" ht="12.75">
      <c r="D18" s="19"/>
      <c r="H18" s="21"/>
      <c r="J18" s="27"/>
    </row>
    <row r="19" spans="4:10" ht="12.75">
      <c r="D19" s="19"/>
      <c r="F19" s="6" t="s">
        <v>31</v>
      </c>
      <c r="G19" s="33" t="s">
        <v>60</v>
      </c>
      <c r="H19" s="6" t="s">
        <v>32</v>
      </c>
      <c r="I19" s="17" t="s">
        <v>60</v>
      </c>
      <c r="J19" s="27"/>
    </row>
    <row r="20" spans="4:10" ht="12.75">
      <c r="D20" s="19"/>
      <c r="H20" s="22"/>
      <c r="J20" s="27"/>
    </row>
    <row r="21" spans="2:10" ht="12.75">
      <c r="B21" s="24"/>
      <c r="D21" s="16"/>
      <c r="H21" s="6" t="s">
        <v>33</v>
      </c>
      <c r="I21" s="17" t="s">
        <v>469</v>
      </c>
      <c r="J21" s="27"/>
    </row>
    <row r="22" spans="2:10" ht="12.75">
      <c r="B22" s="24"/>
      <c r="D22" s="6" t="s">
        <v>20</v>
      </c>
      <c r="E22" s="17" t="s">
        <v>77</v>
      </c>
      <c r="J22" s="27"/>
    </row>
    <row r="23" spans="2:10" ht="12.75">
      <c r="B23" s="25"/>
      <c r="F23" s="19"/>
      <c r="J23" s="27"/>
    </row>
    <row r="24" spans="2:10" ht="12.75">
      <c r="B24" s="26"/>
      <c r="F24" s="16"/>
      <c r="J24" s="27"/>
    </row>
    <row r="25" spans="2:10" ht="12.75">
      <c r="B25" s="26"/>
      <c r="D25" s="6" t="s">
        <v>21</v>
      </c>
      <c r="E25" s="18" t="s">
        <v>76</v>
      </c>
      <c r="F25" s="6" t="s">
        <v>24</v>
      </c>
      <c r="G25" s="17" t="s">
        <v>76</v>
      </c>
      <c r="H25" s="27"/>
      <c r="J25" s="27"/>
    </row>
    <row r="26" spans="2:10" ht="12.75">
      <c r="B26" s="25"/>
      <c r="H26" s="21"/>
      <c r="J26" s="27"/>
    </row>
    <row r="27" spans="2:10" ht="12.75">
      <c r="B27" s="26"/>
      <c r="D27" s="6" t="s">
        <v>22</v>
      </c>
      <c r="E27" s="18" t="s">
        <v>246</v>
      </c>
      <c r="F27" s="6" t="s">
        <v>25</v>
      </c>
      <c r="G27" s="18" t="s">
        <v>249</v>
      </c>
      <c r="H27" s="6" t="s">
        <v>28</v>
      </c>
      <c r="I27" s="17" t="s">
        <v>76</v>
      </c>
      <c r="J27" s="27"/>
    </row>
    <row r="28" spans="2:10" ht="12.75">
      <c r="B28" s="26"/>
      <c r="F28" s="20"/>
      <c r="H28" s="23"/>
      <c r="J28" s="27"/>
    </row>
    <row r="29" spans="2:10" ht="12.75">
      <c r="B29" s="26"/>
      <c r="F29" s="19"/>
      <c r="H29" s="6" t="s">
        <v>27</v>
      </c>
      <c r="I29" s="17" t="s">
        <v>249</v>
      </c>
      <c r="J29" s="27"/>
    </row>
    <row r="30" spans="2:10" ht="12.75">
      <c r="B30" s="25"/>
      <c r="D30" s="6" t="s">
        <v>23</v>
      </c>
      <c r="E30" s="18" t="s">
        <v>249</v>
      </c>
      <c r="F30" s="19"/>
      <c r="J30" s="27"/>
    </row>
    <row r="31" spans="2:10" ht="12.75">
      <c r="B31" s="27"/>
      <c r="F31" s="19"/>
      <c r="J31" s="27"/>
    </row>
    <row r="32" spans="2:10" ht="12.75">
      <c r="B32" s="24"/>
      <c r="F32" s="16"/>
      <c r="J32" s="27"/>
    </row>
    <row r="33" spans="6:10" ht="12.75">
      <c r="F33" s="6" t="s">
        <v>34</v>
      </c>
      <c r="G33" s="17" t="s">
        <v>77</v>
      </c>
      <c r="J33" s="27"/>
    </row>
    <row r="34" spans="8:10" ht="12.75">
      <c r="H34" s="21"/>
      <c r="J34" s="27"/>
    </row>
    <row r="35" spans="6:10" ht="12.75">
      <c r="F35" s="6" t="s">
        <v>35</v>
      </c>
      <c r="G35" s="18" t="s">
        <v>246</v>
      </c>
      <c r="H35" s="6" t="s">
        <v>36</v>
      </c>
      <c r="I35" s="17" t="s">
        <v>246</v>
      </c>
      <c r="J35" s="27"/>
    </row>
    <row r="36" spans="8:10" ht="12.75">
      <c r="H36" s="22"/>
      <c r="J36" s="27"/>
    </row>
    <row r="37" spans="8:10" ht="12.75">
      <c r="H37" s="6" t="s">
        <v>37</v>
      </c>
      <c r="I37" s="17" t="s">
        <v>77</v>
      </c>
      <c r="J37" s="27"/>
    </row>
    <row r="38" ht="12.75">
      <c r="J38" s="27"/>
    </row>
    <row r="40" spans="2:7" ht="12.75">
      <c r="B40" s="8"/>
      <c r="F40" s="8"/>
      <c r="G40"/>
    </row>
    <row r="41" spans="2:7" ht="12.75">
      <c r="B41" s="8"/>
      <c r="F41" s="8"/>
      <c r="G41"/>
    </row>
    <row r="42" spans="2:7" ht="12.75">
      <c r="B42" s="8"/>
      <c r="F42" s="8"/>
      <c r="G42"/>
    </row>
    <row r="43" spans="2:7" ht="12.75">
      <c r="B43" s="8"/>
      <c r="F43" s="8"/>
      <c r="G43"/>
    </row>
    <row r="44" spans="2:7" ht="12.75">
      <c r="B44" s="8"/>
      <c r="F44" s="8"/>
      <c r="G44"/>
    </row>
    <row r="45" spans="2:7" ht="12.75">
      <c r="B45" s="8"/>
      <c r="F45" s="8"/>
      <c r="G45"/>
    </row>
    <row r="46" spans="2:7" ht="12.75">
      <c r="B46" s="8"/>
      <c r="F46" s="8"/>
      <c r="G46"/>
    </row>
    <row r="47" spans="2:7" ht="12.75">
      <c r="B47" s="8"/>
      <c r="F47" s="8"/>
      <c r="G47"/>
    </row>
  </sheetData>
  <sheetProtection/>
  <mergeCells count="1">
    <mergeCell ref="B1:D1"/>
  </mergeCells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&amp;L&amp;"Arial,Bold"&amp;12Auckland Interschools&amp;C&amp;"Arial,Bold"&amp;12Team Points&amp;R&amp;"Arial,Bold"&amp;12Friday 6:00pm
ATTA Venue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8515625" style="8" bestFit="1" customWidth="1"/>
    <col min="4" max="4" width="20.71093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0" width="3.7109375" style="1" customWidth="1"/>
    <col min="11" max="11" width="9.140625" style="1" customWidth="1"/>
    <col min="13" max="16384" width="9.140625" style="1" customWidth="1"/>
  </cols>
  <sheetData>
    <row r="1" spans="2:10" ht="12.75">
      <c r="B1" s="47" t="s">
        <v>251</v>
      </c>
      <c r="C1" s="47"/>
      <c r="D1" s="12"/>
      <c r="E1" s="7"/>
      <c r="F1" s="7"/>
      <c r="G1" s="7"/>
      <c r="H1" s="47" t="s">
        <v>3</v>
      </c>
      <c r="I1" s="47"/>
      <c r="J1" s="47"/>
    </row>
    <row r="2" spans="2:10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</row>
    <row r="3" spans="2:10" ht="12.75">
      <c r="B3" s="3">
        <v>1</v>
      </c>
      <c r="C3" s="42" t="s">
        <v>214</v>
      </c>
      <c r="D3" s="43" t="s">
        <v>72</v>
      </c>
      <c r="E3" s="11">
        <f>F3/G3*100</f>
        <v>100</v>
      </c>
      <c r="F3" s="2">
        <f>SUM(H3:J3)</f>
        <v>6</v>
      </c>
      <c r="G3" s="2">
        <f>COUNT(H3:J3)*2</f>
        <v>6</v>
      </c>
      <c r="H3" s="2">
        <v>2</v>
      </c>
      <c r="I3" s="2">
        <v>2</v>
      </c>
      <c r="J3" s="2">
        <v>2</v>
      </c>
    </row>
    <row r="4" spans="2:10" ht="12.75">
      <c r="B4" s="3">
        <v>2</v>
      </c>
      <c r="C4" s="42" t="s">
        <v>130</v>
      </c>
      <c r="D4" s="43" t="s">
        <v>249</v>
      </c>
      <c r="E4" s="11">
        <f>F4/G4*100</f>
        <v>100</v>
      </c>
      <c r="F4" s="2">
        <f>SUM(H4:J4)</f>
        <v>4</v>
      </c>
      <c r="G4" s="2">
        <f>COUNT(H4:J4)*2</f>
        <v>4</v>
      </c>
      <c r="H4" s="2"/>
      <c r="I4" s="2">
        <v>2</v>
      </c>
      <c r="J4" s="2">
        <v>2</v>
      </c>
    </row>
    <row r="5" spans="2:10" ht="12.75">
      <c r="B5" s="3">
        <v>3</v>
      </c>
      <c r="C5" s="42" t="s">
        <v>213</v>
      </c>
      <c r="D5" s="43" t="s">
        <v>72</v>
      </c>
      <c r="E5" s="11">
        <f>F5/G5*100</f>
        <v>100</v>
      </c>
      <c r="F5" s="2">
        <f>SUM(H5:J5)</f>
        <v>4</v>
      </c>
      <c r="G5" s="2">
        <f>COUNT(H5:J5)*2</f>
        <v>4</v>
      </c>
      <c r="H5" s="2">
        <v>2</v>
      </c>
      <c r="I5" s="2"/>
      <c r="J5" s="2">
        <v>2</v>
      </c>
    </row>
    <row r="6" spans="2:10" ht="12.75">
      <c r="B6" s="3">
        <v>4</v>
      </c>
      <c r="C6" s="44" t="s">
        <v>503</v>
      </c>
      <c r="D6" s="43" t="s">
        <v>72</v>
      </c>
      <c r="E6" s="11">
        <f>F6/G6*100</f>
        <v>100</v>
      </c>
      <c r="F6" s="2">
        <f>SUM(H6:J6)</f>
        <v>4</v>
      </c>
      <c r="G6" s="2">
        <f>COUNT(H6:J6)*2</f>
        <v>4</v>
      </c>
      <c r="H6" s="2">
        <v>2</v>
      </c>
      <c r="I6" s="2">
        <v>2</v>
      </c>
      <c r="J6" s="2"/>
    </row>
    <row r="7" spans="2:10" ht="12.75">
      <c r="B7" s="3">
        <v>5</v>
      </c>
      <c r="C7" s="42" t="s">
        <v>211</v>
      </c>
      <c r="D7" s="43" t="s">
        <v>75</v>
      </c>
      <c r="E7" s="11">
        <f>F7/G7*100</f>
        <v>100</v>
      </c>
      <c r="F7" s="2">
        <f>SUM(H7:J7)</f>
        <v>2</v>
      </c>
      <c r="G7" s="2">
        <f>COUNT(H7:J7)*2</f>
        <v>2</v>
      </c>
      <c r="H7" s="2">
        <v>2</v>
      </c>
      <c r="I7" s="2"/>
      <c r="J7" s="2"/>
    </row>
    <row r="8" spans="2:10" ht="12.75">
      <c r="B8" s="3">
        <v>6</v>
      </c>
      <c r="C8" s="42" t="s">
        <v>143</v>
      </c>
      <c r="D8" s="43" t="s">
        <v>76</v>
      </c>
      <c r="E8" s="11">
        <f>F8/G8*100</f>
        <v>83.33333333333334</v>
      </c>
      <c r="F8" s="2">
        <f>SUM(H8:J8)</f>
        <v>5</v>
      </c>
      <c r="G8" s="2">
        <f>COUNT(H8:J8)*2</f>
        <v>6</v>
      </c>
      <c r="H8" s="2">
        <v>1</v>
      </c>
      <c r="I8" s="2">
        <v>2</v>
      </c>
      <c r="J8" s="2">
        <v>2</v>
      </c>
    </row>
    <row r="9" spans="2:10" ht="12.75">
      <c r="B9" s="3">
        <v>7</v>
      </c>
      <c r="C9" s="42" t="s">
        <v>225</v>
      </c>
      <c r="D9" s="43" t="s">
        <v>60</v>
      </c>
      <c r="E9" s="11">
        <f>F9/G9*100</f>
        <v>75</v>
      </c>
      <c r="F9" s="2">
        <f>SUM(H9:J9)</f>
        <v>3</v>
      </c>
      <c r="G9" s="2">
        <f>COUNT(H9:J9)*2</f>
        <v>4</v>
      </c>
      <c r="H9" s="2">
        <v>2</v>
      </c>
      <c r="I9" s="2"/>
      <c r="J9" s="2">
        <v>1</v>
      </c>
    </row>
    <row r="10" spans="2:10" ht="12.75">
      <c r="B10" s="3">
        <v>8</v>
      </c>
      <c r="C10" s="42" t="s">
        <v>128</v>
      </c>
      <c r="D10" s="43" t="s">
        <v>78</v>
      </c>
      <c r="E10" s="11">
        <f>F10/G10*100</f>
        <v>75</v>
      </c>
      <c r="F10" s="2">
        <f>SUM(H10:J10)</f>
        <v>3</v>
      </c>
      <c r="G10" s="2">
        <f>COUNT(H10:J10)*2</f>
        <v>4</v>
      </c>
      <c r="H10" s="2">
        <v>1</v>
      </c>
      <c r="I10" s="2">
        <v>2</v>
      </c>
      <c r="J10" s="2"/>
    </row>
    <row r="11" spans="2:10" ht="12.75">
      <c r="B11" s="3">
        <v>9</v>
      </c>
      <c r="C11" s="42" t="s">
        <v>212</v>
      </c>
      <c r="D11" s="43" t="s">
        <v>78</v>
      </c>
      <c r="E11" s="11">
        <f>F11/G11*100</f>
        <v>66.66666666666666</v>
      </c>
      <c r="F11" s="2">
        <f>SUM(H11:J11)</f>
        <v>4</v>
      </c>
      <c r="G11" s="2">
        <f>COUNT(H11:J11)*2</f>
        <v>6</v>
      </c>
      <c r="H11" s="2">
        <v>1</v>
      </c>
      <c r="I11" s="2">
        <v>2</v>
      </c>
      <c r="J11" s="2">
        <v>1</v>
      </c>
    </row>
    <row r="12" spans="2:10" ht="12.75">
      <c r="B12" s="3">
        <v>10</v>
      </c>
      <c r="C12" s="42" t="s">
        <v>127</v>
      </c>
      <c r="D12" s="43" t="s">
        <v>78</v>
      </c>
      <c r="E12" s="11">
        <f>F12/G12*100</f>
        <v>66.66666666666666</v>
      </c>
      <c r="F12" s="2">
        <f>SUM(H12:J12)</f>
        <v>4</v>
      </c>
      <c r="G12" s="2">
        <f>COUNT(H12:J12)*2</f>
        <v>6</v>
      </c>
      <c r="H12" s="2">
        <v>1</v>
      </c>
      <c r="I12" s="2">
        <v>2</v>
      </c>
      <c r="J12" s="2">
        <v>1</v>
      </c>
    </row>
    <row r="13" spans="2:10" ht="12.75">
      <c r="B13" s="3">
        <v>11</v>
      </c>
      <c r="C13" s="42" t="s">
        <v>131</v>
      </c>
      <c r="D13" s="43" t="s">
        <v>249</v>
      </c>
      <c r="E13" s="11">
        <f>F13/G13*100</f>
        <v>66.66666666666666</v>
      </c>
      <c r="F13" s="2">
        <f>SUM(H13:J13)</f>
        <v>4</v>
      </c>
      <c r="G13" s="2">
        <f>COUNT(H13:J13)*2</f>
        <v>6</v>
      </c>
      <c r="H13" s="2">
        <v>0</v>
      </c>
      <c r="I13" s="2">
        <v>2</v>
      </c>
      <c r="J13" s="2">
        <v>2</v>
      </c>
    </row>
    <row r="14" spans="2:10" ht="12.75">
      <c r="B14" s="3">
        <v>12</v>
      </c>
      <c r="C14" s="29" t="s">
        <v>436</v>
      </c>
      <c r="D14" s="34" t="s">
        <v>249</v>
      </c>
      <c r="E14" s="11">
        <f>F14/G14*100</f>
        <v>66.66666666666666</v>
      </c>
      <c r="F14" s="2">
        <f>SUM(H14:J14)</f>
        <v>4</v>
      </c>
      <c r="G14" s="2">
        <f>COUNT(H14:J14)*2</f>
        <v>6</v>
      </c>
      <c r="H14" s="2">
        <v>0</v>
      </c>
      <c r="I14" s="2">
        <v>2</v>
      </c>
      <c r="J14" s="2">
        <v>2</v>
      </c>
    </row>
    <row r="15" spans="2:10" ht="12.75">
      <c r="B15" s="3">
        <v>13</v>
      </c>
      <c r="C15" s="42" t="s">
        <v>244</v>
      </c>
      <c r="D15" s="43" t="s">
        <v>60</v>
      </c>
      <c r="E15" s="11">
        <f>F15/G15*100</f>
        <v>50</v>
      </c>
      <c r="F15" s="2">
        <f>SUM(H15:J15)</f>
        <v>3</v>
      </c>
      <c r="G15" s="2">
        <f>COUNT(H15:J15)*2</f>
        <v>6</v>
      </c>
      <c r="H15" s="2">
        <v>2</v>
      </c>
      <c r="I15" s="2">
        <v>0</v>
      </c>
      <c r="J15" s="2">
        <v>1</v>
      </c>
    </row>
    <row r="16" spans="2:10" ht="12.75">
      <c r="B16" s="3">
        <v>14</v>
      </c>
      <c r="C16" s="42" t="s">
        <v>247</v>
      </c>
      <c r="D16" s="43" t="s">
        <v>246</v>
      </c>
      <c r="E16" s="11">
        <f>F16/G16*100</f>
        <v>50</v>
      </c>
      <c r="F16" s="2">
        <f>SUM(H16:J16)</f>
        <v>2</v>
      </c>
      <c r="G16" s="2">
        <f>COUNT(H16:J16)*2</f>
        <v>4</v>
      </c>
      <c r="H16" s="2">
        <v>1</v>
      </c>
      <c r="I16" s="2"/>
      <c r="J16" s="2">
        <v>1</v>
      </c>
    </row>
    <row r="17" spans="2:10" ht="12.75">
      <c r="B17" s="3">
        <v>15</v>
      </c>
      <c r="C17" s="42" t="s">
        <v>248</v>
      </c>
      <c r="D17" s="43" t="s">
        <v>246</v>
      </c>
      <c r="E17" s="11">
        <f>F17/G17*100</f>
        <v>50</v>
      </c>
      <c r="F17" s="2">
        <f>SUM(H17:J17)</f>
        <v>2</v>
      </c>
      <c r="G17" s="2">
        <f>COUNT(H17:J17)*2</f>
        <v>4</v>
      </c>
      <c r="H17" s="2">
        <v>0</v>
      </c>
      <c r="I17" s="2"/>
      <c r="J17" s="2">
        <v>2</v>
      </c>
    </row>
    <row r="18" spans="2:10" ht="12.75">
      <c r="B18" s="3">
        <v>16</v>
      </c>
      <c r="C18" s="42" t="s">
        <v>132</v>
      </c>
      <c r="D18" s="43" t="s">
        <v>76</v>
      </c>
      <c r="E18" s="11">
        <f>F18/G18*100</f>
        <v>50</v>
      </c>
      <c r="F18" s="2">
        <f>SUM(H18:J18)</f>
        <v>2</v>
      </c>
      <c r="G18" s="2">
        <f>COUNT(H18:J18)*2</f>
        <v>4</v>
      </c>
      <c r="H18" s="2"/>
      <c r="I18" s="2">
        <v>2</v>
      </c>
      <c r="J18" s="2">
        <v>0</v>
      </c>
    </row>
    <row r="19" spans="2:10" ht="12.75">
      <c r="B19" s="3">
        <v>17</v>
      </c>
      <c r="C19" s="42" t="s">
        <v>129</v>
      </c>
      <c r="D19" s="43" t="s">
        <v>76</v>
      </c>
      <c r="E19" s="11">
        <f>F19/G19*100</f>
        <v>50</v>
      </c>
      <c r="F19" s="2">
        <f>SUM(H19:J19)</f>
        <v>2</v>
      </c>
      <c r="G19" s="2">
        <f>COUNT(H19:J19)*2</f>
        <v>4</v>
      </c>
      <c r="H19" s="2">
        <v>1</v>
      </c>
      <c r="I19" s="2"/>
      <c r="J19" s="2">
        <v>1</v>
      </c>
    </row>
    <row r="20" spans="2:10" ht="12.75">
      <c r="B20" s="3">
        <v>18</v>
      </c>
      <c r="C20" s="42" t="s">
        <v>245</v>
      </c>
      <c r="D20" s="43" t="s">
        <v>76</v>
      </c>
      <c r="E20" s="11">
        <f>F20/G20*100</f>
        <v>50</v>
      </c>
      <c r="F20" s="2">
        <f>SUM(H20:J20)</f>
        <v>2</v>
      </c>
      <c r="G20" s="2">
        <f>COUNT(H20:J20)*2</f>
        <v>4</v>
      </c>
      <c r="H20" s="2">
        <v>1</v>
      </c>
      <c r="I20" s="2">
        <v>1</v>
      </c>
      <c r="J20" s="2"/>
    </row>
    <row r="21" spans="2:10" ht="12.75">
      <c r="B21" s="3">
        <v>19</v>
      </c>
      <c r="C21" s="30" t="s">
        <v>504</v>
      </c>
      <c r="D21" s="34" t="s">
        <v>72</v>
      </c>
      <c r="E21" s="11">
        <f>F21/G21*100</f>
        <v>50</v>
      </c>
      <c r="F21" s="2">
        <f>SUM(H21:J21)</f>
        <v>2</v>
      </c>
      <c r="G21" s="2">
        <f>COUNT(H21:J21)*2</f>
        <v>4</v>
      </c>
      <c r="H21" s="2"/>
      <c r="I21" s="2">
        <v>2</v>
      </c>
      <c r="J21" s="2">
        <v>0</v>
      </c>
    </row>
    <row r="22" spans="2:10" ht="12.75">
      <c r="B22" s="3">
        <v>20</v>
      </c>
      <c r="C22" s="42" t="s">
        <v>218</v>
      </c>
      <c r="D22" s="43" t="s">
        <v>75</v>
      </c>
      <c r="E22" s="11">
        <f>F22/G22*100</f>
        <v>50</v>
      </c>
      <c r="F22" s="2">
        <f>SUM(H22:J22)</f>
        <v>1</v>
      </c>
      <c r="G22" s="2">
        <f>COUNT(H22:J22)*2</f>
        <v>2</v>
      </c>
      <c r="H22" s="2">
        <v>1</v>
      </c>
      <c r="I22" s="2"/>
      <c r="J22" s="2"/>
    </row>
    <row r="23" spans="2:10" ht="12.75">
      <c r="B23" s="3">
        <v>21</v>
      </c>
      <c r="C23" s="42" t="s">
        <v>148</v>
      </c>
      <c r="D23" s="43" t="s">
        <v>77</v>
      </c>
      <c r="E23" s="11">
        <f>F23/G23*100</f>
        <v>33.33333333333333</v>
      </c>
      <c r="F23" s="2">
        <f>SUM(H23:J23)</f>
        <v>2</v>
      </c>
      <c r="G23" s="2">
        <f>COUNT(H23:J23)*2</f>
        <v>6</v>
      </c>
      <c r="H23" s="2">
        <v>1</v>
      </c>
      <c r="I23" s="2">
        <v>0</v>
      </c>
      <c r="J23" s="2">
        <v>1</v>
      </c>
    </row>
    <row r="24" spans="2:10" ht="12.75">
      <c r="B24" s="3">
        <v>22</v>
      </c>
      <c r="C24" s="42" t="s">
        <v>223</v>
      </c>
      <c r="D24" s="43" t="s">
        <v>60</v>
      </c>
      <c r="E24" s="11">
        <f>F24/G24*100</f>
        <v>33.33333333333333</v>
      </c>
      <c r="F24" s="2">
        <f>SUM(H24:J24)</f>
        <v>2</v>
      </c>
      <c r="G24" s="2">
        <f>COUNT(H24:J24)*2</f>
        <v>6</v>
      </c>
      <c r="H24" s="2">
        <v>1</v>
      </c>
      <c r="I24" s="2">
        <v>0</v>
      </c>
      <c r="J24" s="2">
        <v>1</v>
      </c>
    </row>
    <row r="25" spans="2:10" ht="12.75">
      <c r="B25" s="3">
        <v>23</v>
      </c>
      <c r="C25" s="42" t="s">
        <v>224</v>
      </c>
      <c r="D25" s="43" t="s">
        <v>60</v>
      </c>
      <c r="E25" s="11">
        <f>F25/G25*100</f>
        <v>25</v>
      </c>
      <c r="F25" s="2">
        <f>SUM(H25:J25)</f>
        <v>1</v>
      </c>
      <c r="G25" s="2">
        <f>COUNT(H25:J25)*2</f>
        <v>4</v>
      </c>
      <c r="H25" s="2"/>
      <c r="I25" s="2">
        <v>0</v>
      </c>
      <c r="J25" s="2">
        <v>1</v>
      </c>
    </row>
    <row r="26" spans="2:10" ht="12.75">
      <c r="B26" s="3">
        <v>24</v>
      </c>
      <c r="C26" s="42" t="s">
        <v>137</v>
      </c>
      <c r="D26" s="43" t="s">
        <v>75</v>
      </c>
      <c r="E26" s="11">
        <f>F26/G26*100</f>
        <v>0</v>
      </c>
      <c r="F26" s="2">
        <f>SUM(H26:J26)</f>
        <v>0</v>
      </c>
      <c r="G26" s="2">
        <f>COUNT(H26:J26)*2</f>
        <v>2</v>
      </c>
      <c r="H26" s="2">
        <v>0</v>
      </c>
      <c r="I26" s="2"/>
      <c r="J26" s="2"/>
    </row>
    <row r="27" spans="2:10" ht="12.75">
      <c r="B27" s="3">
        <v>25</v>
      </c>
      <c r="C27" s="29" t="s">
        <v>437</v>
      </c>
      <c r="D27" s="34" t="s">
        <v>246</v>
      </c>
      <c r="E27" s="11">
        <f>F27/G27*100</f>
        <v>0</v>
      </c>
      <c r="F27" s="2">
        <f>SUM(H27:J27)</f>
        <v>0</v>
      </c>
      <c r="G27" s="2">
        <f>COUNT(H27:J27)*2</f>
        <v>2</v>
      </c>
      <c r="H27" s="2">
        <v>0</v>
      </c>
      <c r="I27" s="2"/>
      <c r="J27" s="2"/>
    </row>
    <row r="28" spans="2:10" ht="12.75">
      <c r="B28" s="3">
        <v>26</v>
      </c>
      <c r="C28" s="42" t="s">
        <v>221</v>
      </c>
      <c r="D28" s="43" t="s">
        <v>77</v>
      </c>
      <c r="E28" s="11">
        <f>F28/G28*100</f>
        <v>0</v>
      </c>
      <c r="F28" s="2">
        <f>SUM(H28:J28)</f>
        <v>0</v>
      </c>
      <c r="G28" s="2">
        <f>COUNT(H28:J28)*2</f>
        <v>4</v>
      </c>
      <c r="H28" s="2">
        <v>0</v>
      </c>
      <c r="I28" s="2">
        <v>0</v>
      </c>
      <c r="J28" s="2"/>
    </row>
    <row r="29" spans="2:10" ht="12.75">
      <c r="B29" s="3">
        <v>27</v>
      </c>
      <c r="C29" s="42" t="s">
        <v>222</v>
      </c>
      <c r="D29" s="43" t="s">
        <v>77</v>
      </c>
      <c r="E29" s="11">
        <f>F29/G29*100</f>
        <v>0</v>
      </c>
      <c r="F29" s="2">
        <f>SUM(H29:J29)</f>
        <v>0</v>
      </c>
      <c r="G29" s="2">
        <f>COUNT(H29:J29)*2</f>
        <v>6</v>
      </c>
      <c r="H29" s="2">
        <v>0</v>
      </c>
      <c r="I29" s="2">
        <v>0</v>
      </c>
      <c r="J29" s="2">
        <v>0</v>
      </c>
    </row>
    <row r="30" spans="2:10" ht="12.75">
      <c r="B30" s="3">
        <v>28</v>
      </c>
      <c r="C30" s="42" t="s">
        <v>228</v>
      </c>
      <c r="D30" s="43" t="s">
        <v>249</v>
      </c>
      <c r="E30" s="11">
        <f>F30/G30*100</f>
        <v>0</v>
      </c>
      <c r="F30" s="2">
        <f>SUM(H30:J30)</f>
        <v>0</v>
      </c>
      <c r="G30" s="2">
        <f>COUNT(H30:J30)*2</f>
        <v>2</v>
      </c>
      <c r="H30" s="2">
        <v>0</v>
      </c>
      <c r="I30" s="2"/>
      <c r="J30" s="2"/>
    </row>
  </sheetData>
  <sheetProtection/>
  <mergeCells count="2">
    <mergeCell ref="H1:J1"/>
    <mergeCell ref="B1:C1"/>
  </mergeCells>
  <printOptions/>
  <pageMargins left="0.75" right="0.75" top="1" bottom="1" header="0.5" footer="0.5"/>
  <pageSetup fitToHeight="1" fitToWidth="1" horizontalDpi="300" verticalDpi="300" orientation="portrait" scale="84" r:id="rId3"/>
  <headerFooter alignWithMargins="0">
    <oddHeader>&amp;L&amp;"Arial,Bold"&amp;12Auckland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2018-09-16T11:24:02Z</cp:lastPrinted>
  <dcterms:created xsi:type="dcterms:W3CDTF">2004-05-05T10:46:11Z</dcterms:created>
  <dcterms:modified xsi:type="dcterms:W3CDTF">2018-09-16T12:08:15Z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