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2120" windowHeight="8505" tabRatio="622" activeTab="0"/>
  </bookViews>
  <sheets>
    <sheet name="Fri3.45pm_TeamPts" sheetId="1" r:id="rId1"/>
    <sheet name="Fri3.45pm_Ind%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28" authorId="0">
      <text>
        <r>
          <rPr>
            <b/>
            <sz val="8"/>
            <rFont val="Tahoma"/>
            <family val="0"/>
          </rPr>
          <t>Total Games Played</t>
        </r>
      </text>
    </comment>
    <comment ref="F28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50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50" authorId="0">
      <text>
        <r>
          <rPr>
            <b/>
            <sz val="8"/>
            <rFont val="Tahoma"/>
            <family val="0"/>
          </rPr>
          <t>Total Games Played</t>
        </r>
      </text>
    </comment>
    <comment ref="F79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79" authorId="0">
      <text>
        <r>
          <rPr>
            <b/>
            <sz val="8"/>
            <rFont val="Tahoma"/>
            <family val="0"/>
          </rPr>
          <t>Total Games Played</t>
        </r>
      </text>
    </comment>
    <comment ref="F103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03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<sst xmlns="http://schemas.openxmlformats.org/spreadsheetml/2006/main" count="404" uniqueCount="182">
  <si>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</si>
  <si>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</si>
  <si>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</si>
  <si>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</si>
  <si>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</si>
  <si>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</si>
  <si>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</si>
  <si>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</si>
  <si>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</si>
  <si>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C2 GRADE</t>
  </si>
  <si>
    <t>Final Placings</t>
  </si>
  <si>
    <t>Placing</t>
  </si>
  <si>
    <t>ACG Parnell College 1</t>
  </si>
  <si>
    <t>ACG Parnell College 2</t>
  </si>
  <si>
    <t>ACG Parnell College 3</t>
  </si>
  <si>
    <t>Bye</t>
  </si>
  <si>
    <t>St. Peter's College B1</t>
  </si>
  <si>
    <t>St. Peter's College B2</t>
  </si>
  <si>
    <t>Glendowie College A</t>
  </si>
  <si>
    <t>St. Peter's College C1</t>
  </si>
  <si>
    <t>St. Peter's College C2</t>
  </si>
  <si>
    <t>C1 GRADE</t>
  </si>
  <si>
    <t>St. Peter's College C3</t>
  </si>
  <si>
    <t>Glendowie College B</t>
  </si>
  <si>
    <t>St. Peter's College C4</t>
  </si>
  <si>
    <t>St. Peter's College C5</t>
  </si>
  <si>
    <t>St. Peter's College C6</t>
  </si>
  <si>
    <t>St. Peter's College C7</t>
  </si>
  <si>
    <t>St. Peter's College C8</t>
  </si>
  <si>
    <t>St. Peter's College C9</t>
  </si>
  <si>
    <t>St. Peter's College C10</t>
  </si>
  <si>
    <t>St. Peter's College C11</t>
  </si>
  <si>
    <t>D1 GRADE</t>
  </si>
  <si>
    <t>St. Peter's College C12</t>
  </si>
  <si>
    <t>ACG Parnell College 4</t>
  </si>
  <si>
    <t>Glendowie College C</t>
  </si>
  <si>
    <t>St. Peter's College D1</t>
  </si>
  <si>
    <t>St. Peter's College D2</t>
  </si>
  <si>
    <t>St. Peter's College D3</t>
  </si>
  <si>
    <t>D2 GRADE</t>
  </si>
  <si>
    <t>ACG Parnell College 5</t>
  </si>
  <si>
    <t>Glendowie College D</t>
  </si>
  <si>
    <t>St. Peter's College D4</t>
  </si>
  <si>
    <t>St. Peter's College D5</t>
  </si>
  <si>
    <t>St. Peter's College D6</t>
  </si>
  <si>
    <t>B GRADE</t>
  </si>
  <si>
    <t>CHUNG, James</t>
  </si>
  <si>
    <t>HE, Daniel</t>
  </si>
  <si>
    <t>SOKRATOV, Kristov</t>
  </si>
  <si>
    <t>GHEE, Ryan</t>
  </si>
  <si>
    <t>KANJI, Rahul</t>
  </si>
  <si>
    <t>PO, Trevor</t>
  </si>
  <si>
    <t>YUNG, Carson</t>
  </si>
  <si>
    <t>COATES, Jason</t>
  </si>
  <si>
    <t>SINGH, Maneet</t>
  </si>
  <si>
    <t>CHAN, Caleb</t>
  </si>
  <si>
    <t>MILLS, Hugo</t>
  </si>
  <si>
    <t>YEE, Oscar</t>
  </si>
  <si>
    <t>GAO, Anson</t>
  </si>
  <si>
    <t>LIM, Charnie</t>
  </si>
  <si>
    <t>CHIDDICKS, Lauren</t>
  </si>
  <si>
    <t>ACG Parnell 1</t>
  </si>
  <si>
    <t>KONG, Leon</t>
  </si>
  <si>
    <t>ZHANG, Enoch</t>
  </si>
  <si>
    <t>ZHANG, Nina</t>
  </si>
  <si>
    <t>LEE, Kevin</t>
  </si>
  <si>
    <t>NORRIS, Richard</t>
  </si>
  <si>
    <t>XU, Andy</t>
  </si>
  <si>
    <t>DONOVAN, Michael</t>
  </si>
  <si>
    <t>RANASINGHE, Rusiru</t>
  </si>
  <si>
    <t>WILD, Samuel</t>
  </si>
  <si>
    <t>XIA, Joshua</t>
  </si>
  <si>
    <t>AOKI, Haruka</t>
  </si>
  <si>
    <t>ENG, Andrea</t>
  </si>
  <si>
    <t>GAN, May</t>
  </si>
  <si>
    <t>WONG, Kelvin</t>
  </si>
  <si>
    <t>MCSKIMMIN, Josh</t>
  </si>
  <si>
    <t>St Peter's College B1</t>
  </si>
  <si>
    <t>HARRIS, Max</t>
  </si>
  <si>
    <t>BAKER, Callum</t>
  </si>
  <si>
    <t>FANGUPO, Paulo</t>
  </si>
  <si>
    <t>St Peter's College C1</t>
  </si>
  <si>
    <t>QIN, Lixin</t>
  </si>
  <si>
    <t>MAGNESS, Stephen</t>
  </si>
  <si>
    <t>HAYATE, Tanaka</t>
  </si>
  <si>
    <t>TE RETI, Cahleb</t>
  </si>
  <si>
    <t>St Peter's College D1</t>
  </si>
  <si>
    <t>GRIFFITHS, Jarrod</t>
  </si>
  <si>
    <t>HOWELL, Cohen</t>
  </si>
  <si>
    <t>LE LIEVRE, Luke</t>
  </si>
  <si>
    <t>BISHOP, Jacob</t>
  </si>
  <si>
    <t>St Peter's College C10</t>
  </si>
  <si>
    <t>SUTHERLAND, Cameron</t>
  </si>
  <si>
    <t>TANG, Eric</t>
  </si>
  <si>
    <t>St Peter's College C11</t>
  </si>
  <si>
    <t>COLLINS, Liam</t>
  </si>
  <si>
    <t>STEWART, Matthew</t>
  </si>
  <si>
    <t>HARRIES, Max</t>
  </si>
  <si>
    <t>St Peter's College C12</t>
  </si>
  <si>
    <t>MERRICK, Nikita</t>
  </si>
  <si>
    <t>VU, Kevin</t>
  </si>
  <si>
    <t>VAN HELSDINGEN, Alec</t>
  </si>
  <si>
    <t>St Peter's College B2</t>
  </si>
  <si>
    <t>HAFOKA, Joshua</t>
  </si>
  <si>
    <t>BORICH, Reon</t>
  </si>
  <si>
    <t>FAN, Andrew</t>
  </si>
  <si>
    <t>St Peter's College C2</t>
  </si>
  <si>
    <t>TRA, Martin</t>
  </si>
  <si>
    <t>WONG, Blake</t>
  </si>
  <si>
    <t>PARSONS, Riley</t>
  </si>
  <si>
    <t>St Peter's College D2</t>
  </si>
  <si>
    <t>PARSONS, Connor</t>
  </si>
  <si>
    <t>STEMSON, Isaac</t>
  </si>
  <si>
    <t>D'SOUZA, Krysban</t>
  </si>
  <si>
    <t>St Peter's College C3</t>
  </si>
  <si>
    <t>PRASAD-JONES, Shay</t>
  </si>
  <si>
    <t>MAMARIL, Miguel</t>
  </si>
  <si>
    <t>HART, Conrad</t>
  </si>
  <si>
    <t>St Peter's College D3</t>
  </si>
  <si>
    <t>PRASAD, Hamish</t>
  </si>
  <si>
    <t>CASTELLANOS, Andres</t>
  </si>
  <si>
    <t>CLARK, Sebastian</t>
  </si>
  <si>
    <t>St Peter's College C4</t>
  </si>
  <si>
    <t>MAINS, Max</t>
  </si>
  <si>
    <t>PHIBBS, Hugo</t>
  </si>
  <si>
    <t>MURPHY, Harry</t>
  </si>
  <si>
    <t>St Peter's College D4</t>
  </si>
  <si>
    <t>THOMPSON, Matthew</t>
  </si>
  <si>
    <t>MACLEOD, Fergus</t>
  </si>
  <si>
    <t>BERRY, Tom</t>
  </si>
  <si>
    <t>St Peter's College C5</t>
  </si>
  <si>
    <t>HUNT, Hugo</t>
  </si>
  <si>
    <t>HALL, Hugo</t>
  </si>
  <si>
    <t>St Peter's College D5</t>
  </si>
  <si>
    <t>PATON, Frank</t>
  </si>
  <si>
    <t>LIAM, O'Malley</t>
  </si>
  <si>
    <t>SAUNDERS, Ben</t>
  </si>
  <si>
    <t>D'SOUZA, Leander</t>
  </si>
  <si>
    <t>St Peter's College C6</t>
  </si>
  <si>
    <t>TUNNICLIFFE, Thomas</t>
  </si>
  <si>
    <t>SAMPSON, Maxten</t>
  </si>
  <si>
    <t>CATHERWOOD, Hamish</t>
  </si>
  <si>
    <t>St Peter's College D6</t>
  </si>
  <si>
    <t>FOSTER, Thomas</t>
  </si>
  <si>
    <t>ARRIOLA, Mark</t>
  </si>
  <si>
    <t>FOSTER, Dominic</t>
  </si>
  <si>
    <t>MEANATA-TUIFUA, Matthew</t>
  </si>
  <si>
    <t>St Peter's College C7</t>
  </si>
  <si>
    <t>CHO, Soomin</t>
  </si>
  <si>
    <t>MCARDLE, Callum</t>
  </si>
  <si>
    <t>CHENG, Max</t>
  </si>
  <si>
    <t>RICHARDS, Finn</t>
  </si>
  <si>
    <t>St Peter's College C8</t>
  </si>
  <si>
    <t>WILLIS, Alexander</t>
  </si>
  <si>
    <t>CARVALHO, Andre</t>
  </si>
  <si>
    <t>LANCE, Villanueva</t>
  </si>
  <si>
    <t>St Peter's College C9</t>
  </si>
  <si>
    <t>PHILLIPS, Tiernan</t>
  </si>
  <si>
    <t>DANBY, Wilson</t>
  </si>
  <si>
    <t>D'SOUZA, Kael</t>
  </si>
  <si>
    <t>Ang, Jay</t>
  </si>
  <si>
    <t>Webster, John</t>
  </si>
  <si>
    <t>Carter Sam</t>
  </si>
  <si>
    <t>He, Daniel</t>
  </si>
  <si>
    <t>Matthew, Mt</t>
  </si>
  <si>
    <t>Winston</t>
  </si>
  <si>
    <t>Sam</t>
  </si>
  <si>
    <t>Ollie</t>
  </si>
  <si>
    <t>Jarrod</t>
  </si>
  <si>
    <t>Cohen</t>
  </si>
  <si>
    <t>Luke</t>
  </si>
  <si>
    <t>Fergus</t>
  </si>
  <si>
    <t>Matt</t>
  </si>
  <si>
    <t>Trevor</t>
  </si>
  <si>
    <t>Jay</t>
  </si>
  <si>
    <t>Oscar</t>
  </si>
  <si>
    <t>Kyle</t>
  </si>
  <si>
    <t>Andy</t>
  </si>
  <si>
    <t>Kavinda</t>
  </si>
  <si>
    <t>Adityu</t>
  </si>
  <si>
    <t>Max</t>
  </si>
  <si>
    <t>P/O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</si>
</sst>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  <numFmt numFmtId="178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" fillId="3" borderId="2" xfId="0" applyFont="1" applyFill="1" applyBorder="1" applyAlignment="1">
      <alignment/>
    </xf>
    <xf numFmtId="0" fontId="0" fillId="0" borderId="0" xfId="0" applyAlignment="1">
      <alignment/>
    </xf>
    <xf numFmtId="0" fontId="0" fillId="0" borderId="1" xfId="0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1" fillId="4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7109375" style="6" customWidth="1"/>
    <col min="3" max="3" width="26.421875" style="7" bestFit="1" customWidth="1"/>
    <col min="4" max="5" width="7.7109375" style="1" customWidth="1"/>
    <col min="6" max="10" width="3.7109375" style="1" customWidth="1"/>
    <col min="11" max="11" width="4.28125" style="1" bestFit="1" customWidth="1"/>
    <col min="12" max="12" width="4.57421875" style="0" customWidth="1"/>
    <col min="13" max="13" width="20.57421875" style="0" bestFit="1" customWidth="1"/>
    <col min="14" max="14" width="7.8515625" style="0" bestFit="1" customWidth="1"/>
  </cols>
  <sheetData>
    <row r="1" spans="2:14" ht="12.75">
      <c r="B1" s="28" t="s">
        <v>45</v>
      </c>
      <c r="C1" s="28"/>
      <c r="F1" s="28" t="s">
        <v>3</v>
      </c>
      <c r="G1" s="28"/>
      <c r="H1" s="28"/>
      <c r="I1" s="28"/>
      <c r="J1" s="28"/>
      <c r="K1" s="28"/>
      <c r="M1" s="28" t="s">
        <v>10</v>
      </c>
      <c r="N1" s="28"/>
    </row>
    <row r="2" spans="2:14" ht="12.75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M2" s="4" t="s">
        <v>0</v>
      </c>
      <c r="N2" s="4" t="s">
        <v>11</v>
      </c>
    </row>
    <row r="3" spans="2:14" ht="12.75">
      <c r="B3" s="5">
        <v>1</v>
      </c>
      <c r="C3" s="19" t="s">
        <v>12</v>
      </c>
      <c r="D3" s="2">
        <f>SUM(F3:K3)</f>
        <v>27</v>
      </c>
      <c r="E3" s="2">
        <f>COUNTIF(F3:K3,"&gt;=4")</f>
        <v>4</v>
      </c>
      <c r="F3" s="2">
        <v>2</v>
      </c>
      <c r="G3" s="2">
        <v>6</v>
      </c>
      <c r="H3" s="2">
        <v>7</v>
      </c>
      <c r="I3" s="2">
        <v>6</v>
      </c>
      <c r="J3" s="2">
        <v>6</v>
      </c>
      <c r="K3" s="2" t="s">
        <v>181</v>
      </c>
      <c r="M3" s="20" t="s">
        <v>16</v>
      </c>
      <c r="N3" s="2">
        <v>1</v>
      </c>
    </row>
    <row r="4" spans="2:14" ht="12.75">
      <c r="B4" s="5">
        <v>2</v>
      </c>
      <c r="C4" s="20" t="s">
        <v>16</v>
      </c>
      <c r="D4" s="2">
        <f>SUM(F4:K4)</f>
        <v>22</v>
      </c>
      <c r="E4" s="2">
        <f>COUNTIF(F4:K4,"&gt;=4")</f>
        <v>4</v>
      </c>
      <c r="F4" s="2">
        <v>4</v>
      </c>
      <c r="G4" s="2">
        <v>1</v>
      </c>
      <c r="H4" s="2">
        <v>4</v>
      </c>
      <c r="I4" s="2">
        <v>7</v>
      </c>
      <c r="J4" s="2">
        <v>6</v>
      </c>
      <c r="K4" s="2" t="s">
        <v>181</v>
      </c>
      <c r="M4" s="19" t="s">
        <v>12</v>
      </c>
      <c r="N4" s="2">
        <v>2</v>
      </c>
    </row>
    <row r="5" spans="2:14" ht="12.75">
      <c r="B5" s="5">
        <v>3</v>
      </c>
      <c r="C5" s="20" t="s">
        <v>17</v>
      </c>
      <c r="D5" s="2">
        <f>SUM(F5:K5)</f>
        <v>20</v>
      </c>
      <c r="E5" s="2">
        <f>COUNTIF(F5:K5,"&gt;=4")</f>
        <v>3</v>
      </c>
      <c r="F5" s="2">
        <v>3</v>
      </c>
      <c r="G5" s="2">
        <v>6</v>
      </c>
      <c r="H5" s="2">
        <v>6</v>
      </c>
      <c r="I5" s="2">
        <v>1</v>
      </c>
      <c r="J5" s="2">
        <v>4</v>
      </c>
      <c r="K5" s="2" t="s">
        <v>181</v>
      </c>
      <c r="M5" s="20" t="s">
        <v>17</v>
      </c>
      <c r="N5" s="2">
        <v>3</v>
      </c>
    </row>
    <row r="6" spans="2:14" ht="12.75">
      <c r="B6" s="5">
        <v>4</v>
      </c>
      <c r="C6" s="19" t="s">
        <v>18</v>
      </c>
      <c r="D6" s="2">
        <f>SUM(F6:K6)</f>
        <v>19</v>
      </c>
      <c r="E6" s="2">
        <f>COUNTIF(F6:K6,"&gt;=4")</f>
        <v>2</v>
      </c>
      <c r="F6" s="2">
        <v>4</v>
      </c>
      <c r="G6" s="2">
        <v>7</v>
      </c>
      <c r="H6" s="2">
        <v>3</v>
      </c>
      <c r="I6" s="2">
        <v>2</v>
      </c>
      <c r="J6" s="2">
        <v>3</v>
      </c>
      <c r="K6" s="2" t="s">
        <v>181</v>
      </c>
      <c r="M6" s="19" t="s">
        <v>18</v>
      </c>
      <c r="N6" s="2">
        <v>4</v>
      </c>
    </row>
    <row r="7" spans="2:14" ht="12.75">
      <c r="B7" s="5">
        <v>5</v>
      </c>
      <c r="C7" s="20" t="s">
        <v>20</v>
      </c>
      <c r="D7" s="2">
        <f>SUM(F7:K7)</f>
        <v>11</v>
      </c>
      <c r="E7" s="2">
        <f>COUNTIF(F7:K7,"&gt;=4")</f>
        <v>2</v>
      </c>
      <c r="F7" s="2">
        <v>4</v>
      </c>
      <c r="G7" s="2">
        <v>1</v>
      </c>
      <c r="H7" s="2">
        <v>0</v>
      </c>
      <c r="I7" s="2">
        <v>5</v>
      </c>
      <c r="J7" s="2">
        <v>1</v>
      </c>
      <c r="K7" s="2" t="s">
        <v>181</v>
      </c>
      <c r="M7" s="20" t="s">
        <v>20</v>
      </c>
      <c r="N7" s="2">
        <v>5</v>
      </c>
    </row>
    <row r="8" spans="2:14" ht="12.75">
      <c r="B8" s="5">
        <v>6</v>
      </c>
      <c r="C8" s="20" t="s">
        <v>19</v>
      </c>
      <c r="D8" s="2">
        <f>SUM(F8:K8)</f>
        <v>5</v>
      </c>
      <c r="E8" s="2">
        <f>COUNTIF(F8:K8,"&gt;=4")</f>
        <v>0</v>
      </c>
      <c r="F8" s="2">
        <v>3</v>
      </c>
      <c r="G8" s="2">
        <v>0</v>
      </c>
      <c r="H8" s="2">
        <v>1</v>
      </c>
      <c r="I8" s="2">
        <v>0</v>
      </c>
      <c r="J8" s="2">
        <v>1</v>
      </c>
      <c r="K8" s="2" t="s">
        <v>181</v>
      </c>
      <c r="M8" s="20" t="s">
        <v>19</v>
      </c>
      <c r="N8" s="2">
        <v>6</v>
      </c>
    </row>
    <row r="9" ht="12.75" customHeight="1"/>
    <row r="10" spans="2:14" ht="12.75">
      <c r="B10" s="28" t="s">
        <v>21</v>
      </c>
      <c r="C10" s="28"/>
      <c r="F10" s="28" t="s">
        <v>3</v>
      </c>
      <c r="G10" s="28"/>
      <c r="H10" s="28"/>
      <c r="I10" s="28"/>
      <c r="J10" s="28"/>
      <c r="K10" s="28"/>
      <c r="M10" s="28" t="s">
        <v>10</v>
      </c>
      <c r="N10" s="28"/>
    </row>
    <row r="11" spans="2:14" ht="12.75">
      <c r="B11" s="4" t="s">
        <v>4</v>
      </c>
      <c r="C11" s="8" t="s">
        <v>0</v>
      </c>
      <c r="D11" s="4" t="s">
        <v>1</v>
      </c>
      <c r="E11" s="4" t="s">
        <v>2</v>
      </c>
      <c r="F11" s="4">
        <v>1</v>
      </c>
      <c r="G11" s="4">
        <v>2</v>
      </c>
      <c r="H11" s="4">
        <v>3</v>
      </c>
      <c r="I11" s="4">
        <v>4</v>
      </c>
      <c r="J11" s="4">
        <v>5</v>
      </c>
      <c r="K11" s="4">
        <v>6</v>
      </c>
      <c r="M11" s="4" t="s">
        <v>0</v>
      </c>
      <c r="N11" s="4" t="s">
        <v>11</v>
      </c>
    </row>
    <row r="12" spans="2:14" ht="12.75">
      <c r="B12" s="5">
        <v>1</v>
      </c>
      <c r="C12" s="19" t="s">
        <v>23</v>
      </c>
      <c r="D12" s="2">
        <f>SUM(F12:K12)</f>
        <v>31</v>
      </c>
      <c r="E12" s="2">
        <f>COUNTIF(F12:K12,"&gt;=4")</f>
        <v>5</v>
      </c>
      <c r="F12" s="2">
        <v>6</v>
      </c>
      <c r="G12" s="2">
        <v>5</v>
      </c>
      <c r="H12" s="2">
        <v>7</v>
      </c>
      <c r="I12" s="2">
        <v>7</v>
      </c>
      <c r="J12" s="2">
        <v>6</v>
      </c>
      <c r="K12" s="2" t="s">
        <v>181</v>
      </c>
      <c r="M12" s="19" t="s">
        <v>23</v>
      </c>
      <c r="N12" s="2">
        <v>1</v>
      </c>
    </row>
    <row r="13" spans="2:14" ht="12.75">
      <c r="B13" s="5">
        <v>2</v>
      </c>
      <c r="C13" s="19" t="s">
        <v>13</v>
      </c>
      <c r="D13" s="2">
        <f>SUM(F13:K13)</f>
        <v>27</v>
      </c>
      <c r="E13" s="2">
        <f>COUNTIF(F13:K13,"&gt;=4")</f>
        <v>4</v>
      </c>
      <c r="F13" s="2">
        <v>7</v>
      </c>
      <c r="G13" s="2">
        <v>2</v>
      </c>
      <c r="H13" s="2">
        <v>4</v>
      </c>
      <c r="I13" s="2">
        <v>7</v>
      </c>
      <c r="J13" s="2">
        <v>7</v>
      </c>
      <c r="K13" s="2" t="s">
        <v>181</v>
      </c>
      <c r="M13" s="19" t="s">
        <v>13</v>
      </c>
      <c r="N13" s="2">
        <v>2</v>
      </c>
    </row>
    <row r="14" spans="2:14" ht="12.75">
      <c r="B14" s="5">
        <v>3</v>
      </c>
      <c r="C14" s="20" t="s">
        <v>22</v>
      </c>
      <c r="D14" s="2">
        <f>SUM(F14:K14)</f>
        <v>13</v>
      </c>
      <c r="E14" s="2">
        <f>COUNTIF(F14:K14,"&gt;=4")</f>
        <v>2</v>
      </c>
      <c r="F14" s="2">
        <v>0</v>
      </c>
      <c r="G14" s="2">
        <v>2</v>
      </c>
      <c r="H14" s="2">
        <v>4</v>
      </c>
      <c r="I14" s="2">
        <v>0</v>
      </c>
      <c r="J14" s="2">
        <v>7</v>
      </c>
      <c r="K14" s="2" t="s">
        <v>181</v>
      </c>
      <c r="M14" s="20" t="s">
        <v>26</v>
      </c>
      <c r="N14" s="2">
        <v>3</v>
      </c>
    </row>
    <row r="15" spans="2:14" ht="12.75">
      <c r="B15" s="5">
        <v>4</v>
      </c>
      <c r="C15" s="20" t="s">
        <v>26</v>
      </c>
      <c r="D15" s="2">
        <f>SUM(F15:K15)</f>
        <v>12</v>
      </c>
      <c r="E15" s="2">
        <f>COUNTIF(F15:K15,"&gt;=4")</f>
        <v>2</v>
      </c>
      <c r="F15" s="2">
        <v>5</v>
      </c>
      <c r="G15" s="2">
        <v>5</v>
      </c>
      <c r="H15" s="2">
        <v>0</v>
      </c>
      <c r="I15" s="2">
        <v>2</v>
      </c>
      <c r="J15" s="2">
        <v>0</v>
      </c>
      <c r="K15" s="2" t="s">
        <v>181</v>
      </c>
      <c r="M15" s="20" t="s">
        <v>22</v>
      </c>
      <c r="N15" s="2">
        <v>4</v>
      </c>
    </row>
    <row r="16" spans="2:14" ht="12.75">
      <c r="B16" s="5">
        <v>5</v>
      </c>
      <c r="C16" s="20" t="s">
        <v>24</v>
      </c>
      <c r="D16" s="2">
        <f>SUM(F16:K16)</f>
        <v>12</v>
      </c>
      <c r="E16" s="2">
        <f>COUNTIF(F16:K16,"&gt;=4")</f>
        <v>1</v>
      </c>
      <c r="F16" s="2">
        <v>1</v>
      </c>
      <c r="G16" s="2">
        <v>3</v>
      </c>
      <c r="H16" s="2">
        <v>3</v>
      </c>
      <c r="I16" s="2">
        <v>5</v>
      </c>
      <c r="J16" s="2">
        <v>0</v>
      </c>
      <c r="K16" s="2" t="s">
        <v>181</v>
      </c>
      <c r="M16" s="20" t="s">
        <v>25</v>
      </c>
      <c r="N16" s="2">
        <v>5</v>
      </c>
    </row>
    <row r="17" spans="2:14" ht="12.75">
      <c r="B17" s="5">
        <v>6</v>
      </c>
      <c r="C17" s="20" t="s">
        <v>25</v>
      </c>
      <c r="D17" s="2">
        <f>SUM(F17:K17)</f>
        <v>6</v>
      </c>
      <c r="E17" s="2">
        <f>COUNTIF(F17:K17,"&gt;=4")</f>
        <v>0</v>
      </c>
      <c r="F17" s="2">
        <v>2</v>
      </c>
      <c r="G17" s="2">
        <v>2</v>
      </c>
      <c r="H17" s="2">
        <v>1</v>
      </c>
      <c r="I17" s="2">
        <v>0</v>
      </c>
      <c r="J17" s="2">
        <v>1</v>
      </c>
      <c r="K17" s="2" t="s">
        <v>181</v>
      </c>
      <c r="M17" s="20" t="s">
        <v>24</v>
      </c>
      <c r="N17" s="2">
        <v>6</v>
      </c>
    </row>
    <row r="19" spans="2:14" ht="12.75">
      <c r="B19" s="28" t="s">
        <v>9</v>
      </c>
      <c r="C19" s="28"/>
      <c r="F19" s="28" t="s">
        <v>3</v>
      </c>
      <c r="G19" s="28"/>
      <c r="H19" s="28"/>
      <c r="I19" s="28"/>
      <c r="J19" s="28"/>
      <c r="K19" s="28"/>
      <c r="M19" s="28" t="s">
        <v>10</v>
      </c>
      <c r="N19" s="28"/>
    </row>
    <row r="20" spans="2:14" ht="12.75">
      <c r="B20" s="4" t="s">
        <v>4</v>
      </c>
      <c r="C20" s="8" t="s">
        <v>0</v>
      </c>
      <c r="D20" s="4" t="s">
        <v>1</v>
      </c>
      <c r="E20" s="4" t="s">
        <v>2</v>
      </c>
      <c r="F20" s="4">
        <v>1</v>
      </c>
      <c r="G20" s="4">
        <v>2</v>
      </c>
      <c r="H20" s="4">
        <v>3</v>
      </c>
      <c r="I20" s="4">
        <v>4</v>
      </c>
      <c r="J20" s="4">
        <v>5</v>
      </c>
      <c r="K20" s="4">
        <v>6</v>
      </c>
      <c r="M20" s="4" t="s">
        <v>0</v>
      </c>
      <c r="N20" s="4" t="s">
        <v>11</v>
      </c>
    </row>
    <row r="21" spans="2:14" ht="12.75">
      <c r="B21" s="5">
        <v>1</v>
      </c>
      <c r="C21" s="19" t="s">
        <v>14</v>
      </c>
      <c r="D21" s="2">
        <f>SUM(F21:K21)</f>
        <v>23</v>
      </c>
      <c r="E21" s="2">
        <f>COUNTIF(F21:K21,"&gt;=4")</f>
        <v>4</v>
      </c>
      <c r="F21" s="2">
        <v>4</v>
      </c>
      <c r="G21" s="2">
        <v>7</v>
      </c>
      <c r="H21" s="2">
        <v>6</v>
      </c>
      <c r="I21" s="2">
        <v>0</v>
      </c>
      <c r="J21" s="2">
        <v>6</v>
      </c>
      <c r="K21" s="2" t="s">
        <v>181</v>
      </c>
      <c r="M21" s="19" t="s">
        <v>14</v>
      </c>
      <c r="N21" s="2">
        <v>1</v>
      </c>
    </row>
    <row r="22" spans="2:14" ht="12.75">
      <c r="B22" s="5">
        <v>2</v>
      </c>
      <c r="C22" s="20" t="s">
        <v>30</v>
      </c>
      <c r="D22" s="2">
        <f>SUM(F22:K22)</f>
        <v>16</v>
      </c>
      <c r="E22" s="2">
        <f>COUNTIF(F22:K22,"&gt;=4")</f>
        <v>3</v>
      </c>
      <c r="F22" s="2">
        <v>7</v>
      </c>
      <c r="G22" s="2">
        <v>1</v>
      </c>
      <c r="H22" s="2">
        <v>4</v>
      </c>
      <c r="I22" s="2">
        <v>0</v>
      </c>
      <c r="J22" s="2">
        <v>4</v>
      </c>
      <c r="K22" s="2" t="s">
        <v>181</v>
      </c>
      <c r="M22" s="20" t="s">
        <v>30</v>
      </c>
      <c r="N22" s="2">
        <v>2</v>
      </c>
    </row>
    <row r="23" spans="2:14" ht="12.75">
      <c r="B23" s="5">
        <v>3</v>
      </c>
      <c r="C23" s="20" t="s">
        <v>27</v>
      </c>
      <c r="D23" s="2">
        <f>SUM(F23:K23)</f>
        <v>17</v>
      </c>
      <c r="E23" s="2">
        <f>COUNTIF(F23:K23,"&gt;=4")</f>
        <v>2</v>
      </c>
      <c r="F23" s="2">
        <v>3</v>
      </c>
      <c r="G23" s="2">
        <v>4</v>
      </c>
      <c r="H23" s="2">
        <v>3</v>
      </c>
      <c r="I23" s="2">
        <v>6</v>
      </c>
      <c r="J23" s="2">
        <v>1</v>
      </c>
      <c r="K23" s="2" t="s">
        <v>181</v>
      </c>
      <c r="M23" s="20" t="s">
        <v>31</v>
      </c>
      <c r="N23" s="2">
        <v>3</v>
      </c>
    </row>
    <row r="24" spans="2:14" ht="12.75">
      <c r="B24" s="5">
        <v>4</v>
      </c>
      <c r="C24" s="20" t="s">
        <v>31</v>
      </c>
      <c r="D24" s="2">
        <f>SUM(F24:K24)</f>
        <v>12</v>
      </c>
      <c r="E24" s="2">
        <f>COUNTIF(F24:K24,"&gt;=4")</f>
        <v>2</v>
      </c>
      <c r="F24" s="2">
        <v>0</v>
      </c>
      <c r="G24" s="2">
        <v>1</v>
      </c>
      <c r="H24" s="2">
        <v>6</v>
      </c>
      <c r="I24" s="2">
        <v>4</v>
      </c>
      <c r="J24" s="2">
        <v>1</v>
      </c>
      <c r="K24" s="2" t="s">
        <v>181</v>
      </c>
      <c r="M24" s="20" t="s">
        <v>27</v>
      </c>
      <c r="N24" s="2">
        <v>4</v>
      </c>
    </row>
    <row r="25" spans="2:14" ht="12.75">
      <c r="B25" s="5">
        <v>5</v>
      </c>
      <c r="C25" s="20" t="s">
        <v>29</v>
      </c>
      <c r="D25" s="2">
        <f>SUM(F25:K25)</f>
        <v>13</v>
      </c>
      <c r="E25" s="2">
        <f>COUNTIF(F25:K25,"&gt;=4")</f>
        <v>1</v>
      </c>
      <c r="F25" s="2">
        <v>0</v>
      </c>
      <c r="G25" s="2">
        <v>3</v>
      </c>
      <c r="H25" s="2">
        <v>1</v>
      </c>
      <c r="I25" s="2">
        <v>3</v>
      </c>
      <c r="J25" s="2">
        <v>6</v>
      </c>
      <c r="K25" s="2" t="s">
        <v>181</v>
      </c>
      <c r="M25" s="20" t="s">
        <v>29</v>
      </c>
      <c r="N25" s="2">
        <v>5</v>
      </c>
    </row>
    <row r="26" spans="2:14" ht="12.75">
      <c r="B26" s="5">
        <v>6</v>
      </c>
      <c r="C26" s="20" t="s">
        <v>28</v>
      </c>
      <c r="D26" s="2">
        <f>SUM(F26:K26)</f>
        <v>12</v>
      </c>
      <c r="E26" s="2">
        <f>COUNTIF(F26:K26,"&gt;=4")</f>
        <v>1</v>
      </c>
      <c r="F26" s="2">
        <v>7</v>
      </c>
      <c r="G26" s="2">
        <v>0</v>
      </c>
      <c r="H26" s="2">
        <v>1</v>
      </c>
      <c r="I26" s="2">
        <v>1</v>
      </c>
      <c r="J26" s="2">
        <v>3</v>
      </c>
      <c r="K26" s="2" t="s">
        <v>181</v>
      </c>
      <c r="M26" s="20" t="s">
        <v>28</v>
      </c>
      <c r="N26" s="2">
        <v>6</v>
      </c>
    </row>
    <row r="28" spans="2:14" ht="12.75">
      <c r="B28" s="28" t="s">
        <v>32</v>
      </c>
      <c r="C28" s="28"/>
      <c r="F28" s="28" t="s">
        <v>3</v>
      </c>
      <c r="G28" s="28"/>
      <c r="H28" s="28"/>
      <c r="I28" s="28"/>
      <c r="J28" s="28"/>
      <c r="K28" s="28"/>
      <c r="M28" s="28" t="s">
        <v>10</v>
      </c>
      <c r="N28" s="28"/>
    </row>
    <row r="29" spans="2:14" ht="12.75">
      <c r="B29" s="4" t="s">
        <v>4</v>
      </c>
      <c r="C29" s="8" t="s">
        <v>0</v>
      </c>
      <c r="D29" s="4" t="s">
        <v>1</v>
      </c>
      <c r="E29" s="4" t="s">
        <v>2</v>
      </c>
      <c r="F29" s="4">
        <v>1</v>
      </c>
      <c r="G29" s="4">
        <v>2</v>
      </c>
      <c r="H29" s="4">
        <v>3</v>
      </c>
      <c r="I29" s="4">
        <v>4</v>
      </c>
      <c r="J29" s="4">
        <v>5</v>
      </c>
      <c r="K29" s="4">
        <v>6</v>
      </c>
      <c r="M29" s="4" t="s">
        <v>0</v>
      </c>
      <c r="N29" s="4" t="s">
        <v>11</v>
      </c>
    </row>
    <row r="30" spans="2:14" ht="12.75">
      <c r="B30" s="5">
        <v>1</v>
      </c>
      <c r="C30" s="19" t="s">
        <v>35</v>
      </c>
      <c r="D30" s="2">
        <f aca="true" t="shared" si="0" ref="D30:D35">SUM(F30:K30)</f>
        <v>29</v>
      </c>
      <c r="E30" s="2">
        <f aca="true" t="shared" si="1" ref="E30:E35">COUNTIF(F30:K30,"&gt;=4")</f>
        <v>5</v>
      </c>
      <c r="F30" s="2">
        <v>4</v>
      </c>
      <c r="G30" s="2">
        <v>7</v>
      </c>
      <c r="H30" s="2">
        <v>6</v>
      </c>
      <c r="I30" s="2">
        <v>5</v>
      </c>
      <c r="J30" s="2">
        <v>7</v>
      </c>
      <c r="K30" s="2" t="s">
        <v>181</v>
      </c>
      <c r="M30" s="19" t="s">
        <v>34</v>
      </c>
      <c r="N30" s="2">
        <v>1</v>
      </c>
    </row>
    <row r="31" spans="2:14" ht="12.75">
      <c r="B31" s="5">
        <v>2</v>
      </c>
      <c r="C31" s="19" t="s">
        <v>34</v>
      </c>
      <c r="D31" s="2">
        <f t="shared" si="0"/>
        <v>23</v>
      </c>
      <c r="E31" s="2">
        <f t="shared" si="1"/>
        <v>3</v>
      </c>
      <c r="F31" s="2">
        <v>5</v>
      </c>
      <c r="G31" s="2">
        <v>7</v>
      </c>
      <c r="H31" s="2">
        <v>3</v>
      </c>
      <c r="I31" s="2">
        <v>2</v>
      </c>
      <c r="J31" s="2">
        <v>6</v>
      </c>
      <c r="K31" s="2" t="s">
        <v>181</v>
      </c>
      <c r="M31" s="19" t="s">
        <v>35</v>
      </c>
      <c r="N31" s="2">
        <v>2</v>
      </c>
    </row>
    <row r="32" spans="2:14" ht="12.75">
      <c r="B32" s="5">
        <v>3</v>
      </c>
      <c r="C32" s="20" t="s">
        <v>37</v>
      </c>
      <c r="D32" s="2">
        <f t="shared" si="0"/>
        <v>18</v>
      </c>
      <c r="E32" s="2">
        <f t="shared" si="1"/>
        <v>3</v>
      </c>
      <c r="F32" s="2">
        <v>7</v>
      </c>
      <c r="G32" s="2">
        <v>4</v>
      </c>
      <c r="H32" s="2">
        <v>4</v>
      </c>
      <c r="I32" s="2">
        <v>3</v>
      </c>
      <c r="J32" s="2">
        <v>0</v>
      </c>
      <c r="K32" s="2" t="s">
        <v>181</v>
      </c>
      <c r="M32" s="20" t="s">
        <v>36</v>
      </c>
      <c r="N32" s="2">
        <v>3</v>
      </c>
    </row>
    <row r="33" spans="2:14" ht="12.75">
      <c r="B33" s="5">
        <v>4</v>
      </c>
      <c r="C33" s="20" t="s">
        <v>36</v>
      </c>
      <c r="D33" s="2">
        <f t="shared" si="0"/>
        <v>12</v>
      </c>
      <c r="E33" s="2">
        <f t="shared" si="1"/>
        <v>1</v>
      </c>
      <c r="F33" s="2">
        <v>3</v>
      </c>
      <c r="G33" s="2">
        <v>3</v>
      </c>
      <c r="H33" s="2">
        <v>1</v>
      </c>
      <c r="I33" s="2">
        <v>4</v>
      </c>
      <c r="J33" s="2">
        <v>1</v>
      </c>
      <c r="K33" s="2" t="s">
        <v>181</v>
      </c>
      <c r="M33" s="20" t="s">
        <v>37</v>
      </c>
      <c r="N33" s="2">
        <v>4</v>
      </c>
    </row>
    <row r="34" spans="2:14" ht="12.75">
      <c r="B34" s="5">
        <v>5</v>
      </c>
      <c r="C34" s="20" t="s">
        <v>38</v>
      </c>
      <c r="D34" s="2">
        <f t="shared" si="0"/>
        <v>10</v>
      </c>
      <c r="E34" s="2">
        <f t="shared" si="1"/>
        <v>1</v>
      </c>
      <c r="F34" s="2">
        <v>0</v>
      </c>
      <c r="G34" s="2">
        <v>0</v>
      </c>
      <c r="H34" s="2">
        <v>1</v>
      </c>
      <c r="I34" s="2">
        <v>3</v>
      </c>
      <c r="J34" s="2">
        <v>6</v>
      </c>
      <c r="K34" s="2" t="s">
        <v>181</v>
      </c>
      <c r="M34" s="20" t="s">
        <v>38</v>
      </c>
      <c r="N34" s="2">
        <v>5</v>
      </c>
    </row>
    <row r="35" spans="2:14" ht="12.75">
      <c r="B35" s="5">
        <v>6</v>
      </c>
      <c r="C35" s="20" t="s">
        <v>33</v>
      </c>
      <c r="D35" s="2">
        <f t="shared" si="0"/>
        <v>7</v>
      </c>
      <c r="E35" s="2">
        <f t="shared" si="1"/>
        <v>1</v>
      </c>
      <c r="F35" s="2">
        <v>2</v>
      </c>
      <c r="G35" s="2">
        <v>0</v>
      </c>
      <c r="H35" s="2">
        <v>0</v>
      </c>
      <c r="I35" s="2">
        <v>4</v>
      </c>
      <c r="J35" s="2">
        <v>1</v>
      </c>
      <c r="K35" s="2" t="s">
        <v>181</v>
      </c>
      <c r="M35" s="20" t="s">
        <v>33</v>
      </c>
      <c r="N35" s="2">
        <v>6</v>
      </c>
    </row>
    <row r="37" spans="2:14" ht="12.75">
      <c r="B37" s="28" t="s">
        <v>39</v>
      </c>
      <c r="C37" s="28"/>
      <c r="F37" s="28" t="s">
        <v>3</v>
      </c>
      <c r="G37" s="28"/>
      <c r="H37" s="28"/>
      <c r="I37" s="28"/>
      <c r="J37" s="28"/>
      <c r="K37" s="28"/>
      <c r="M37" s="28" t="s">
        <v>10</v>
      </c>
      <c r="N37" s="28"/>
    </row>
    <row r="38" spans="2:14" ht="12.75">
      <c r="B38" s="4" t="s">
        <v>4</v>
      </c>
      <c r="C38" s="8" t="s">
        <v>0</v>
      </c>
      <c r="D38" s="4" t="s">
        <v>1</v>
      </c>
      <c r="E38" s="4" t="s">
        <v>2</v>
      </c>
      <c r="F38" s="4">
        <v>1</v>
      </c>
      <c r="G38" s="4">
        <v>2</v>
      </c>
      <c r="H38" s="4">
        <v>3</v>
      </c>
      <c r="I38" s="4">
        <v>4</v>
      </c>
      <c r="J38" s="4">
        <v>5</v>
      </c>
      <c r="K38" s="4">
        <v>6</v>
      </c>
      <c r="M38" s="4" t="s">
        <v>0</v>
      </c>
      <c r="N38" s="4" t="s">
        <v>11</v>
      </c>
    </row>
    <row r="39" spans="2:14" ht="12.75">
      <c r="B39" s="5">
        <v>1</v>
      </c>
      <c r="C39" s="19" t="s">
        <v>41</v>
      </c>
      <c r="D39" s="2">
        <f aca="true" t="shared" si="2" ref="D39:D44">SUM(F39:K39)</f>
        <v>30</v>
      </c>
      <c r="E39" s="2">
        <f aca="true" t="shared" si="3" ref="E39:E44">COUNTIF(F39:K39,"&gt;=4")</f>
        <v>5</v>
      </c>
      <c r="F39" s="2">
        <v>4</v>
      </c>
      <c r="G39" s="2">
        <v>7</v>
      </c>
      <c r="H39" s="2">
        <v>5</v>
      </c>
      <c r="I39" s="2">
        <v>7</v>
      </c>
      <c r="J39" s="2">
        <v>7</v>
      </c>
      <c r="K39" s="2" t="s">
        <v>181</v>
      </c>
      <c r="M39" s="19" t="s">
        <v>41</v>
      </c>
      <c r="N39" s="2">
        <v>1</v>
      </c>
    </row>
    <row r="40" spans="2:14" ht="12.75">
      <c r="B40" s="5">
        <v>2</v>
      </c>
      <c r="C40" s="20" t="s">
        <v>43</v>
      </c>
      <c r="D40" s="2">
        <f t="shared" si="2"/>
        <v>27</v>
      </c>
      <c r="E40" s="2">
        <f t="shared" si="3"/>
        <v>4</v>
      </c>
      <c r="F40" s="2">
        <v>7</v>
      </c>
      <c r="G40" s="2">
        <v>7</v>
      </c>
      <c r="H40" s="2">
        <v>6</v>
      </c>
      <c r="I40" s="2">
        <v>7</v>
      </c>
      <c r="J40" s="2">
        <v>0</v>
      </c>
      <c r="K40" s="2" t="s">
        <v>181</v>
      </c>
      <c r="M40" s="20" t="s">
        <v>43</v>
      </c>
      <c r="N40" s="2">
        <v>2</v>
      </c>
    </row>
    <row r="41" spans="2:14" ht="12.75">
      <c r="B41" s="5">
        <v>3</v>
      </c>
      <c r="C41" s="20" t="s">
        <v>44</v>
      </c>
      <c r="D41" s="2">
        <f t="shared" si="2"/>
        <v>21</v>
      </c>
      <c r="E41" s="2">
        <f t="shared" si="3"/>
        <v>3</v>
      </c>
      <c r="F41" s="2">
        <v>7</v>
      </c>
      <c r="G41" s="2">
        <v>0</v>
      </c>
      <c r="H41" s="2">
        <v>2</v>
      </c>
      <c r="I41" s="2">
        <v>5</v>
      </c>
      <c r="J41" s="2">
        <v>7</v>
      </c>
      <c r="K41" s="2" t="s">
        <v>181</v>
      </c>
      <c r="M41" s="20" t="s">
        <v>44</v>
      </c>
      <c r="N41" s="2">
        <v>3</v>
      </c>
    </row>
    <row r="42" spans="2:14" ht="12.75">
      <c r="B42" s="5">
        <v>4</v>
      </c>
      <c r="C42" s="19" t="s">
        <v>40</v>
      </c>
      <c r="D42" s="2">
        <f t="shared" si="2"/>
        <v>16</v>
      </c>
      <c r="E42" s="2">
        <f t="shared" si="3"/>
        <v>1</v>
      </c>
      <c r="F42" s="2">
        <v>3</v>
      </c>
      <c r="G42" s="2">
        <v>3</v>
      </c>
      <c r="H42" s="2">
        <v>1</v>
      </c>
      <c r="I42" s="2">
        <v>2</v>
      </c>
      <c r="J42" s="2">
        <v>7</v>
      </c>
      <c r="K42" s="2" t="s">
        <v>181</v>
      </c>
      <c r="M42" s="19" t="s">
        <v>40</v>
      </c>
      <c r="N42" s="2">
        <v>4</v>
      </c>
    </row>
    <row r="43" spans="2:14" ht="12.75">
      <c r="B43" s="5">
        <v>5</v>
      </c>
      <c r="C43" s="20" t="s">
        <v>42</v>
      </c>
      <c r="D43" s="2">
        <f t="shared" si="2"/>
        <v>10</v>
      </c>
      <c r="E43" s="2">
        <f t="shared" si="3"/>
        <v>1</v>
      </c>
      <c r="F43" s="2">
        <v>0</v>
      </c>
      <c r="G43" s="2">
        <v>3</v>
      </c>
      <c r="H43" s="2">
        <v>7</v>
      </c>
      <c r="I43" s="2">
        <v>0</v>
      </c>
      <c r="J43" s="2">
        <v>0</v>
      </c>
      <c r="K43" s="2" t="s">
        <v>181</v>
      </c>
      <c r="M43" s="20" t="s">
        <v>42</v>
      </c>
      <c r="N43" s="2">
        <v>5</v>
      </c>
    </row>
    <row r="44" spans="2:11" ht="12.75">
      <c r="B44" s="5">
        <v>6</v>
      </c>
      <c r="C44" s="21" t="s">
        <v>15</v>
      </c>
      <c r="D44" s="2">
        <f t="shared" si="2"/>
        <v>0</v>
      </c>
      <c r="E44" s="2">
        <f t="shared" si="3"/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 t="s">
        <v>181</v>
      </c>
    </row>
  </sheetData>
  <mergeCells count="15">
    <mergeCell ref="B28:C28"/>
    <mergeCell ref="F28:K28"/>
    <mergeCell ref="B37:C37"/>
    <mergeCell ref="F37:K37"/>
    <mergeCell ref="F1:K1"/>
    <mergeCell ref="F10:K10"/>
    <mergeCell ref="F19:K19"/>
    <mergeCell ref="B19:C19"/>
    <mergeCell ref="B1:C1"/>
    <mergeCell ref="B10:C10"/>
    <mergeCell ref="M37:N37"/>
    <mergeCell ref="M1:N1"/>
    <mergeCell ref="M10:N10"/>
    <mergeCell ref="M19:N19"/>
    <mergeCell ref="M28:N28"/>
  </mergeCells>
  <printOptions/>
  <pageMargins left="0.75" right="0.75" top="1" bottom="1" header="0.5" footer="0.5"/>
  <pageSetup fitToHeight="1" fitToWidth="1" horizontalDpi="300" verticalDpi="300" orientation="portrait" scale="86" r:id="rId1"/>
  <headerFooter alignWithMargins="0">
    <oddHeader>&amp;L&amp;"Arial,Bold"&amp;12Pre-season Schools&amp;C&amp;"Arial,Bold"&amp;12Team Points&amp;R&amp;"Arial,Bold"&amp;12Friday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29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3.7109375" style="1" customWidth="1"/>
    <col min="3" max="3" width="24.8515625" style="11" bestFit="1" customWidth="1"/>
    <col min="4" max="4" width="28.421875" style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3" width="3.7109375" style="1" customWidth="1"/>
    <col min="14" max="16384" width="9.140625" style="1" customWidth="1"/>
  </cols>
  <sheetData>
    <row r="1" spans="2:13" s="6" customFormat="1" ht="12.75">
      <c r="B1" s="28" t="s">
        <v>45</v>
      </c>
      <c r="C1" s="28"/>
      <c r="D1" s="15"/>
      <c r="H1" s="28" t="s">
        <v>3</v>
      </c>
      <c r="I1" s="28"/>
      <c r="J1" s="28"/>
      <c r="K1" s="28"/>
      <c r="L1" s="28"/>
      <c r="M1" s="28"/>
    </row>
    <row r="2" spans="2:13" s="6" customFormat="1" ht="12.75">
      <c r="B2" s="4" t="s">
        <v>4</v>
      </c>
      <c r="C2" s="10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</row>
    <row r="3" spans="2:13" ht="12.75">
      <c r="B3" s="3">
        <v>1</v>
      </c>
      <c r="C3" s="25" t="s">
        <v>179</v>
      </c>
      <c r="D3" s="23" t="s">
        <v>106</v>
      </c>
      <c r="E3" s="13">
        <f aca="true" t="shared" si="0" ref="E3:E25">F3/G3*100</f>
        <v>100</v>
      </c>
      <c r="F3" s="2">
        <f aca="true" t="shared" si="1" ref="F3:F25">SUM(H3:M3)</f>
        <v>2</v>
      </c>
      <c r="G3" s="2">
        <f aca="true" t="shared" si="2" ref="G3:G25">COUNT(H3:M3)*2</f>
        <v>2</v>
      </c>
      <c r="H3" s="2"/>
      <c r="I3" s="2"/>
      <c r="J3" s="2"/>
      <c r="K3" s="2"/>
      <c r="L3" s="2"/>
      <c r="M3" s="2">
        <v>2</v>
      </c>
    </row>
    <row r="4" spans="2:13" ht="12.75">
      <c r="B4" s="3">
        <v>2</v>
      </c>
      <c r="C4" s="22" t="s">
        <v>104</v>
      </c>
      <c r="D4" s="23" t="s">
        <v>102</v>
      </c>
      <c r="E4" s="13">
        <f t="shared" si="0"/>
        <v>91.66666666666666</v>
      </c>
      <c r="F4" s="2">
        <f t="shared" si="1"/>
        <v>11</v>
      </c>
      <c r="G4" s="2">
        <f t="shared" si="2"/>
        <v>12</v>
      </c>
      <c r="H4" s="2">
        <v>2</v>
      </c>
      <c r="I4" s="2">
        <v>2</v>
      </c>
      <c r="J4" s="2">
        <v>2</v>
      </c>
      <c r="K4" s="2">
        <v>1</v>
      </c>
      <c r="L4" s="2">
        <v>2</v>
      </c>
      <c r="M4" s="2">
        <v>2</v>
      </c>
    </row>
    <row r="5" spans="2:13" ht="12.75">
      <c r="B5" s="3">
        <v>3</v>
      </c>
      <c r="C5" s="22" t="s">
        <v>63</v>
      </c>
      <c r="D5" s="23" t="s">
        <v>18</v>
      </c>
      <c r="E5" s="13">
        <f t="shared" si="0"/>
        <v>90</v>
      </c>
      <c r="F5" s="2">
        <f t="shared" si="1"/>
        <v>9</v>
      </c>
      <c r="G5" s="2">
        <f t="shared" si="2"/>
        <v>10</v>
      </c>
      <c r="H5" s="2">
        <v>2</v>
      </c>
      <c r="I5" s="2">
        <v>2</v>
      </c>
      <c r="J5" s="2">
        <v>2</v>
      </c>
      <c r="K5" s="2"/>
      <c r="L5" s="2">
        <v>1</v>
      </c>
      <c r="M5" s="2">
        <v>2</v>
      </c>
    </row>
    <row r="6" spans="2:13" ht="12.75">
      <c r="B6" s="3">
        <v>4</v>
      </c>
      <c r="C6" s="22" t="s">
        <v>46</v>
      </c>
      <c r="D6" s="23" t="s">
        <v>61</v>
      </c>
      <c r="E6" s="13">
        <f t="shared" si="0"/>
        <v>83.33333333333334</v>
      </c>
      <c r="F6" s="2">
        <f t="shared" si="1"/>
        <v>10</v>
      </c>
      <c r="G6" s="2">
        <f t="shared" si="2"/>
        <v>12</v>
      </c>
      <c r="H6" s="2">
        <v>1</v>
      </c>
      <c r="I6" s="2">
        <v>2</v>
      </c>
      <c r="J6" s="2">
        <v>2</v>
      </c>
      <c r="K6" s="2">
        <v>1</v>
      </c>
      <c r="L6" s="2">
        <v>2</v>
      </c>
      <c r="M6" s="2">
        <v>2</v>
      </c>
    </row>
    <row r="7" spans="2:13" ht="12.75">
      <c r="B7" s="3">
        <v>5</v>
      </c>
      <c r="C7" s="22" t="s">
        <v>47</v>
      </c>
      <c r="D7" s="23" t="s">
        <v>61</v>
      </c>
      <c r="E7" s="13">
        <f t="shared" si="0"/>
        <v>80</v>
      </c>
      <c r="F7" s="2">
        <f t="shared" si="1"/>
        <v>8</v>
      </c>
      <c r="G7" s="2">
        <f t="shared" si="2"/>
        <v>10</v>
      </c>
      <c r="H7" s="2"/>
      <c r="I7" s="2">
        <v>2</v>
      </c>
      <c r="J7" s="2">
        <v>2</v>
      </c>
      <c r="K7" s="2">
        <v>2</v>
      </c>
      <c r="L7" s="2">
        <v>2</v>
      </c>
      <c r="M7" s="2">
        <v>0</v>
      </c>
    </row>
    <row r="8" spans="2:13" ht="12.75">
      <c r="B8" s="3">
        <v>6</v>
      </c>
      <c r="C8" s="22" t="s">
        <v>64</v>
      </c>
      <c r="D8" s="23" t="s">
        <v>18</v>
      </c>
      <c r="E8" s="13">
        <f t="shared" si="0"/>
        <v>75</v>
      </c>
      <c r="F8" s="2">
        <f t="shared" si="1"/>
        <v>6</v>
      </c>
      <c r="G8" s="2">
        <f t="shared" si="2"/>
        <v>8</v>
      </c>
      <c r="H8" s="2"/>
      <c r="I8" s="2">
        <v>2</v>
      </c>
      <c r="J8" s="2">
        <v>1</v>
      </c>
      <c r="K8" s="2">
        <v>2</v>
      </c>
      <c r="L8" s="2">
        <v>1</v>
      </c>
      <c r="M8" s="2"/>
    </row>
    <row r="9" spans="2:13" ht="12.75">
      <c r="B9" s="3">
        <v>7</v>
      </c>
      <c r="C9" s="22" t="s">
        <v>62</v>
      </c>
      <c r="D9" s="23" t="s">
        <v>18</v>
      </c>
      <c r="E9" s="13">
        <f t="shared" si="0"/>
        <v>75</v>
      </c>
      <c r="F9" s="2">
        <f t="shared" si="1"/>
        <v>3</v>
      </c>
      <c r="G9" s="2">
        <f t="shared" si="2"/>
        <v>4</v>
      </c>
      <c r="H9" s="2">
        <v>1</v>
      </c>
      <c r="I9" s="2">
        <v>2</v>
      </c>
      <c r="J9" s="2"/>
      <c r="K9" s="2"/>
      <c r="L9" s="2"/>
      <c r="M9" s="2"/>
    </row>
    <row r="10" spans="2:13" ht="12.75">
      <c r="B10" s="3">
        <v>8</v>
      </c>
      <c r="C10" s="22" t="s">
        <v>79</v>
      </c>
      <c r="D10" s="23" t="s">
        <v>77</v>
      </c>
      <c r="E10" s="13">
        <f t="shared" si="0"/>
        <v>70</v>
      </c>
      <c r="F10" s="2">
        <f t="shared" si="1"/>
        <v>7</v>
      </c>
      <c r="G10" s="2">
        <f t="shared" si="2"/>
        <v>10</v>
      </c>
      <c r="H10" s="2"/>
      <c r="I10" s="2">
        <v>0</v>
      </c>
      <c r="J10" s="2">
        <v>1</v>
      </c>
      <c r="K10" s="2">
        <v>2</v>
      </c>
      <c r="L10" s="2">
        <v>2</v>
      </c>
      <c r="M10" s="2">
        <v>2</v>
      </c>
    </row>
    <row r="11" spans="2:13" ht="12.75">
      <c r="B11" s="3">
        <v>9</v>
      </c>
      <c r="C11" s="22" t="s">
        <v>48</v>
      </c>
      <c r="D11" s="23" t="s">
        <v>61</v>
      </c>
      <c r="E11" s="13">
        <f t="shared" si="0"/>
        <v>66.66666666666666</v>
      </c>
      <c r="F11" s="2">
        <f t="shared" si="1"/>
        <v>8</v>
      </c>
      <c r="G11" s="2">
        <f t="shared" si="2"/>
        <v>12</v>
      </c>
      <c r="H11" s="2">
        <v>0</v>
      </c>
      <c r="I11" s="2">
        <v>2</v>
      </c>
      <c r="J11" s="2">
        <v>2</v>
      </c>
      <c r="K11" s="2">
        <v>2</v>
      </c>
      <c r="L11" s="2">
        <v>2</v>
      </c>
      <c r="M11" s="2">
        <v>0</v>
      </c>
    </row>
    <row r="12" spans="2:13" ht="12.75">
      <c r="B12" s="3">
        <v>10</v>
      </c>
      <c r="C12" s="22" t="s">
        <v>76</v>
      </c>
      <c r="D12" s="23" t="s">
        <v>77</v>
      </c>
      <c r="E12" s="13">
        <f t="shared" si="0"/>
        <v>58.333333333333336</v>
      </c>
      <c r="F12" s="2">
        <f t="shared" si="1"/>
        <v>7</v>
      </c>
      <c r="G12" s="2">
        <f t="shared" si="2"/>
        <v>12</v>
      </c>
      <c r="H12" s="2">
        <v>1</v>
      </c>
      <c r="I12" s="2">
        <v>0</v>
      </c>
      <c r="J12" s="2">
        <v>1</v>
      </c>
      <c r="K12" s="2">
        <v>2</v>
      </c>
      <c r="L12" s="2">
        <v>2</v>
      </c>
      <c r="M12" s="2">
        <v>1</v>
      </c>
    </row>
    <row r="13" spans="2:13" ht="12.75">
      <c r="B13" s="3">
        <v>11</v>
      </c>
      <c r="C13" s="25" t="s">
        <v>178</v>
      </c>
      <c r="D13" s="23" t="s">
        <v>106</v>
      </c>
      <c r="E13" s="13">
        <f t="shared" si="0"/>
        <v>50</v>
      </c>
      <c r="F13" s="2">
        <f t="shared" si="1"/>
        <v>1</v>
      </c>
      <c r="G13" s="2">
        <f t="shared" si="2"/>
        <v>2</v>
      </c>
      <c r="H13" s="2"/>
      <c r="I13" s="2"/>
      <c r="J13" s="2"/>
      <c r="K13" s="2"/>
      <c r="L13" s="2"/>
      <c r="M13" s="2">
        <v>1</v>
      </c>
    </row>
    <row r="14" spans="2:13" ht="12.75">
      <c r="B14" s="3">
        <v>12</v>
      </c>
      <c r="C14" s="22" t="s">
        <v>78</v>
      </c>
      <c r="D14" s="23" t="s">
        <v>77</v>
      </c>
      <c r="E14" s="13">
        <f t="shared" si="0"/>
        <v>50</v>
      </c>
      <c r="F14" s="2">
        <f t="shared" si="1"/>
        <v>5</v>
      </c>
      <c r="G14" s="2">
        <f t="shared" si="2"/>
        <v>10</v>
      </c>
      <c r="H14" s="2">
        <v>0</v>
      </c>
      <c r="I14" s="2"/>
      <c r="J14" s="2">
        <v>1</v>
      </c>
      <c r="K14" s="2">
        <v>2</v>
      </c>
      <c r="L14" s="2">
        <v>1</v>
      </c>
      <c r="M14" s="2">
        <v>1</v>
      </c>
    </row>
    <row r="15" spans="2:13" ht="12.75">
      <c r="B15" s="3">
        <v>13</v>
      </c>
      <c r="C15" s="22" t="s">
        <v>103</v>
      </c>
      <c r="D15" s="23" t="s">
        <v>102</v>
      </c>
      <c r="E15" s="13">
        <f t="shared" si="0"/>
        <v>50</v>
      </c>
      <c r="F15" s="2">
        <f t="shared" si="1"/>
        <v>6</v>
      </c>
      <c r="G15" s="2">
        <f t="shared" si="2"/>
        <v>12</v>
      </c>
      <c r="H15" s="2">
        <v>1</v>
      </c>
      <c r="I15" s="2">
        <v>2</v>
      </c>
      <c r="J15" s="2">
        <v>2</v>
      </c>
      <c r="K15" s="2">
        <v>0</v>
      </c>
      <c r="L15" s="2">
        <v>1</v>
      </c>
      <c r="M15" s="2">
        <v>0</v>
      </c>
    </row>
    <row r="16" spans="2:13" ht="12.75">
      <c r="B16" s="3">
        <v>14</v>
      </c>
      <c r="C16" s="22" t="s">
        <v>58</v>
      </c>
      <c r="D16" s="23" t="s">
        <v>61</v>
      </c>
      <c r="E16" s="13">
        <f t="shared" si="0"/>
        <v>50</v>
      </c>
      <c r="F16" s="2">
        <f t="shared" si="1"/>
        <v>2</v>
      </c>
      <c r="G16" s="2">
        <f t="shared" si="2"/>
        <v>4</v>
      </c>
      <c r="H16" s="2">
        <v>0</v>
      </c>
      <c r="I16" s="2"/>
      <c r="J16" s="2">
        <v>2</v>
      </c>
      <c r="K16" s="2"/>
      <c r="L16" s="2"/>
      <c r="M16" s="2"/>
    </row>
    <row r="17" spans="2:13" ht="12.75">
      <c r="B17" s="3">
        <v>15</v>
      </c>
      <c r="C17" s="22" t="s">
        <v>105</v>
      </c>
      <c r="D17" s="23" t="s">
        <v>106</v>
      </c>
      <c r="E17" s="13">
        <f t="shared" si="0"/>
        <v>50</v>
      </c>
      <c r="F17" s="2">
        <f t="shared" si="1"/>
        <v>5</v>
      </c>
      <c r="G17" s="2">
        <f t="shared" si="2"/>
        <v>10</v>
      </c>
      <c r="H17" s="2">
        <v>2</v>
      </c>
      <c r="I17" s="2">
        <v>1</v>
      </c>
      <c r="J17" s="2">
        <v>0</v>
      </c>
      <c r="K17" s="2">
        <v>1</v>
      </c>
      <c r="L17" s="2">
        <v>1</v>
      </c>
      <c r="M17" s="2"/>
    </row>
    <row r="18" spans="2:13" ht="12.75">
      <c r="B18" s="3">
        <v>16</v>
      </c>
      <c r="C18" s="27" t="s">
        <v>177</v>
      </c>
      <c r="D18" s="23" t="s">
        <v>18</v>
      </c>
      <c r="E18" s="13">
        <f t="shared" si="0"/>
        <v>50</v>
      </c>
      <c r="F18" s="2">
        <f t="shared" si="1"/>
        <v>1</v>
      </c>
      <c r="G18" s="2">
        <f t="shared" si="2"/>
        <v>2</v>
      </c>
      <c r="H18" s="2"/>
      <c r="I18" s="2"/>
      <c r="J18" s="2"/>
      <c r="K18" s="2"/>
      <c r="L18" s="2"/>
      <c r="M18" s="2">
        <v>1</v>
      </c>
    </row>
    <row r="19" spans="2:13" ht="12.75">
      <c r="B19" s="3">
        <v>17</v>
      </c>
      <c r="C19" s="22" t="s">
        <v>108</v>
      </c>
      <c r="D19" s="23" t="s">
        <v>106</v>
      </c>
      <c r="E19" s="13">
        <f t="shared" si="0"/>
        <v>33.33333333333333</v>
      </c>
      <c r="F19" s="2">
        <f t="shared" si="1"/>
        <v>4</v>
      </c>
      <c r="G19" s="2">
        <f t="shared" si="2"/>
        <v>12</v>
      </c>
      <c r="H19" s="2">
        <v>1</v>
      </c>
      <c r="I19" s="2">
        <v>0</v>
      </c>
      <c r="J19" s="2">
        <v>0</v>
      </c>
      <c r="K19" s="2">
        <v>2</v>
      </c>
      <c r="L19" s="2">
        <v>0</v>
      </c>
      <c r="M19" s="2">
        <v>1</v>
      </c>
    </row>
    <row r="20" spans="2:13" ht="12.75">
      <c r="B20" s="3">
        <v>18</v>
      </c>
      <c r="C20" s="22" t="s">
        <v>101</v>
      </c>
      <c r="D20" s="23" t="s">
        <v>102</v>
      </c>
      <c r="E20" s="13">
        <f t="shared" si="0"/>
        <v>33.33333333333333</v>
      </c>
      <c r="F20" s="2">
        <f t="shared" si="1"/>
        <v>4</v>
      </c>
      <c r="G20" s="2">
        <f t="shared" si="2"/>
        <v>12</v>
      </c>
      <c r="H20" s="2">
        <v>0</v>
      </c>
      <c r="I20" s="2">
        <v>1</v>
      </c>
      <c r="J20" s="2">
        <v>2</v>
      </c>
      <c r="K20" s="2">
        <v>0</v>
      </c>
      <c r="L20" s="2">
        <v>0</v>
      </c>
      <c r="M20" s="2">
        <v>1</v>
      </c>
    </row>
    <row r="21" spans="2:13" ht="12.75">
      <c r="B21" s="3">
        <v>19</v>
      </c>
      <c r="C21" s="22" t="s">
        <v>83</v>
      </c>
      <c r="D21" s="23" t="s">
        <v>81</v>
      </c>
      <c r="E21" s="13">
        <f t="shared" si="0"/>
        <v>25</v>
      </c>
      <c r="F21" s="2">
        <f t="shared" si="1"/>
        <v>1</v>
      </c>
      <c r="G21" s="2">
        <f t="shared" si="2"/>
        <v>4</v>
      </c>
      <c r="H21" s="2">
        <v>1</v>
      </c>
      <c r="I21" s="2"/>
      <c r="J21" s="2"/>
      <c r="K21" s="2"/>
      <c r="L21" s="2">
        <v>0</v>
      </c>
      <c r="M21" s="2"/>
    </row>
    <row r="22" spans="2:13" ht="12.75">
      <c r="B22" s="3">
        <v>20</v>
      </c>
      <c r="C22" s="24" t="s">
        <v>80</v>
      </c>
      <c r="D22" s="23" t="s">
        <v>81</v>
      </c>
      <c r="E22" s="13">
        <f t="shared" si="0"/>
        <v>25</v>
      </c>
      <c r="F22" s="2">
        <f t="shared" si="1"/>
        <v>3</v>
      </c>
      <c r="G22" s="2">
        <f t="shared" si="2"/>
        <v>12</v>
      </c>
      <c r="H22" s="2">
        <v>1</v>
      </c>
      <c r="I22" s="2">
        <v>0</v>
      </c>
      <c r="J22" s="2">
        <v>0</v>
      </c>
      <c r="K22" s="2">
        <v>0</v>
      </c>
      <c r="L22" s="2">
        <v>0</v>
      </c>
      <c r="M22" s="2">
        <v>2</v>
      </c>
    </row>
    <row r="23" spans="2:13" ht="12.75">
      <c r="B23" s="3">
        <v>21</v>
      </c>
      <c r="C23" s="22" t="s">
        <v>107</v>
      </c>
      <c r="D23" s="23" t="s">
        <v>106</v>
      </c>
      <c r="E23" s="13">
        <f t="shared" si="0"/>
        <v>10</v>
      </c>
      <c r="F23" s="2">
        <f t="shared" si="1"/>
        <v>1</v>
      </c>
      <c r="G23" s="2">
        <f t="shared" si="2"/>
        <v>10</v>
      </c>
      <c r="H23" s="2">
        <v>0</v>
      </c>
      <c r="I23" s="2">
        <v>0</v>
      </c>
      <c r="J23" s="2">
        <v>0</v>
      </c>
      <c r="K23" s="2">
        <v>1</v>
      </c>
      <c r="L23" s="2">
        <v>0</v>
      </c>
      <c r="M23" s="2"/>
    </row>
    <row r="24" spans="2:13" ht="12.75">
      <c r="B24" s="3">
        <v>22</v>
      </c>
      <c r="C24" s="24" t="s">
        <v>82</v>
      </c>
      <c r="D24" s="23" t="s">
        <v>81</v>
      </c>
      <c r="E24" s="13">
        <f t="shared" si="0"/>
        <v>8.333333333333332</v>
      </c>
      <c r="F24" s="2">
        <f t="shared" si="1"/>
        <v>1</v>
      </c>
      <c r="G24" s="2">
        <f t="shared" si="2"/>
        <v>12</v>
      </c>
      <c r="H24" s="2">
        <v>1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</row>
    <row r="25" spans="2:13" ht="12.75">
      <c r="B25" s="3">
        <v>23</v>
      </c>
      <c r="C25" s="24" t="s">
        <v>84</v>
      </c>
      <c r="D25" s="23" t="s">
        <v>77</v>
      </c>
      <c r="E25" s="13">
        <f t="shared" si="0"/>
        <v>0</v>
      </c>
      <c r="F25" s="2">
        <f t="shared" si="1"/>
        <v>0</v>
      </c>
      <c r="G25" s="2">
        <f t="shared" si="2"/>
        <v>6</v>
      </c>
      <c r="H25" s="2">
        <v>0</v>
      </c>
      <c r="I25" s="2">
        <v>0</v>
      </c>
      <c r="J25" s="2"/>
      <c r="K25" s="2">
        <v>0</v>
      </c>
      <c r="L25" s="2"/>
      <c r="M25" s="2"/>
    </row>
    <row r="26" spans="2:7" ht="12.75">
      <c r="B26" s="9"/>
      <c r="E26" s="9"/>
      <c r="F26" s="9"/>
      <c r="G26" s="9"/>
    </row>
    <row r="27" spans="2:13" ht="12.75">
      <c r="B27" s="28" t="s">
        <v>21</v>
      </c>
      <c r="C27" s="28"/>
      <c r="D27" s="15"/>
      <c r="E27" s="6"/>
      <c r="F27" s="6"/>
      <c r="G27" s="6"/>
      <c r="H27" s="28" t="s">
        <v>3</v>
      </c>
      <c r="I27" s="28"/>
      <c r="J27" s="28"/>
      <c r="K27" s="28"/>
      <c r="L27" s="28"/>
      <c r="M27" s="28"/>
    </row>
    <row r="28" spans="2:13" ht="12.75">
      <c r="B28" s="4" t="s">
        <v>4</v>
      </c>
      <c r="C28" s="10" t="s">
        <v>8</v>
      </c>
      <c r="D28" s="4" t="s">
        <v>0</v>
      </c>
      <c r="E28" s="4" t="s">
        <v>5</v>
      </c>
      <c r="F28" s="4" t="s">
        <v>7</v>
      </c>
      <c r="G28" s="4" t="s">
        <v>6</v>
      </c>
      <c r="H28" s="4">
        <v>1</v>
      </c>
      <c r="I28" s="4">
        <v>2</v>
      </c>
      <c r="J28" s="4">
        <v>3</v>
      </c>
      <c r="K28" s="4">
        <v>4</v>
      </c>
      <c r="L28" s="4">
        <v>5</v>
      </c>
      <c r="M28" s="4">
        <v>6</v>
      </c>
    </row>
    <row r="29" spans="2:13" ht="12.75">
      <c r="B29" s="3">
        <v>1</v>
      </c>
      <c r="C29" s="27" t="s">
        <v>166</v>
      </c>
      <c r="D29" s="23" t="s">
        <v>23</v>
      </c>
      <c r="E29" s="13">
        <f aca="true" t="shared" si="3" ref="E29:E47">F29/G29*100</f>
        <v>100</v>
      </c>
      <c r="F29" s="2">
        <f aca="true" t="shared" si="4" ref="F29:F47">SUM(H29:M29)</f>
        <v>2</v>
      </c>
      <c r="G29" s="2">
        <f aca="true" t="shared" si="5" ref="G29:G47">COUNT(H29:M29)*2</f>
        <v>2</v>
      </c>
      <c r="H29" s="2"/>
      <c r="I29" s="2"/>
      <c r="J29" s="2">
        <v>2</v>
      </c>
      <c r="K29" s="2"/>
      <c r="L29" s="2"/>
      <c r="M29" s="2"/>
    </row>
    <row r="30" spans="2:13" ht="12.75">
      <c r="B30" s="3">
        <v>2</v>
      </c>
      <c r="C30" s="22" t="s">
        <v>66</v>
      </c>
      <c r="D30" s="23" t="s">
        <v>23</v>
      </c>
      <c r="E30" s="13">
        <f t="shared" si="3"/>
        <v>91.66666666666666</v>
      </c>
      <c r="F30" s="2">
        <f t="shared" si="4"/>
        <v>11</v>
      </c>
      <c r="G30" s="2">
        <f t="shared" si="5"/>
        <v>12</v>
      </c>
      <c r="H30" s="2">
        <v>2</v>
      </c>
      <c r="I30" s="2">
        <v>2</v>
      </c>
      <c r="J30" s="2">
        <v>2</v>
      </c>
      <c r="K30" s="2">
        <v>2</v>
      </c>
      <c r="L30" s="2">
        <v>2</v>
      </c>
      <c r="M30" s="2">
        <v>1</v>
      </c>
    </row>
    <row r="31" spans="2:13" ht="12.75">
      <c r="B31" s="3">
        <v>3</v>
      </c>
      <c r="C31" s="22" t="s">
        <v>123</v>
      </c>
      <c r="D31" s="23" t="s">
        <v>122</v>
      </c>
      <c r="E31" s="13">
        <f t="shared" si="3"/>
        <v>90</v>
      </c>
      <c r="F31" s="2">
        <f t="shared" si="4"/>
        <v>9</v>
      </c>
      <c r="G31" s="2">
        <f t="shared" si="5"/>
        <v>10</v>
      </c>
      <c r="H31" s="2"/>
      <c r="I31" s="2">
        <v>2</v>
      </c>
      <c r="J31" s="2">
        <v>2</v>
      </c>
      <c r="K31" s="2">
        <v>2</v>
      </c>
      <c r="L31" s="2">
        <v>1</v>
      </c>
      <c r="M31" s="2">
        <v>2</v>
      </c>
    </row>
    <row r="32" spans="2:13" ht="12.75">
      <c r="B32" s="3">
        <v>4</v>
      </c>
      <c r="C32" s="22" t="s">
        <v>54</v>
      </c>
      <c r="D32" s="14" t="s">
        <v>13</v>
      </c>
      <c r="E32" s="13">
        <f t="shared" si="3"/>
        <v>83.33333333333334</v>
      </c>
      <c r="F32" s="2">
        <f t="shared" si="4"/>
        <v>10</v>
      </c>
      <c r="G32" s="2">
        <f t="shared" si="5"/>
        <v>12</v>
      </c>
      <c r="H32" s="2">
        <v>2</v>
      </c>
      <c r="I32" s="2">
        <v>0</v>
      </c>
      <c r="J32" s="2">
        <v>2</v>
      </c>
      <c r="K32" s="2">
        <v>2</v>
      </c>
      <c r="L32" s="2">
        <v>2</v>
      </c>
      <c r="M32" s="2">
        <v>2</v>
      </c>
    </row>
    <row r="33" spans="2:13" ht="12.75">
      <c r="B33" s="3">
        <v>5</v>
      </c>
      <c r="C33" s="22" t="s">
        <v>65</v>
      </c>
      <c r="D33" s="23" t="s">
        <v>23</v>
      </c>
      <c r="E33" s="13">
        <f t="shared" si="3"/>
        <v>83.33333333333334</v>
      </c>
      <c r="F33" s="2">
        <f t="shared" si="4"/>
        <v>10</v>
      </c>
      <c r="G33" s="2">
        <f t="shared" si="5"/>
        <v>12</v>
      </c>
      <c r="H33" s="2">
        <v>2</v>
      </c>
      <c r="I33" s="2">
        <v>2</v>
      </c>
      <c r="J33" s="2">
        <v>2</v>
      </c>
      <c r="K33" s="2">
        <v>2</v>
      </c>
      <c r="L33" s="2">
        <v>1</v>
      </c>
      <c r="M33" s="2">
        <v>1</v>
      </c>
    </row>
    <row r="34" spans="2:13" ht="12.75">
      <c r="B34" s="3">
        <v>6</v>
      </c>
      <c r="C34" s="22" t="s">
        <v>52</v>
      </c>
      <c r="D34" s="14" t="s">
        <v>13</v>
      </c>
      <c r="E34" s="13">
        <f t="shared" si="3"/>
        <v>75</v>
      </c>
      <c r="F34" s="2">
        <f t="shared" si="4"/>
        <v>9</v>
      </c>
      <c r="G34" s="2">
        <f t="shared" si="5"/>
        <v>12</v>
      </c>
      <c r="H34" s="2">
        <v>2</v>
      </c>
      <c r="I34" s="2">
        <v>1</v>
      </c>
      <c r="J34" s="2">
        <v>1</v>
      </c>
      <c r="K34" s="2">
        <v>2</v>
      </c>
      <c r="L34" s="2">
        <v>2</v>
      </c>
      <c r="M34" s="2">
        <v>1</v>
      </c>
    </row>
    <row r="35" spans="2:13" ht="12.75">
      <c r="B35" s="3">
        <v>7</v>
      </c>
      <c r="C35" s="22" t="s">
        <v>67</v>
      </c>
      <c r="D35" s="23" t="s">
        <v>23</v>
      </c>
      <c r="E35" s="13">
        <f t="shared" si="3"/>
        <v>70</v>
      </c>
      <c r="F35" s="2">
        <f t="shared" si="4"/>
        <v>7</v>
      </c>
      <c r="G35" s="2">
        <f t="shared" si="5"/>
        <v>10</v>
      </c>
      <c r="H35" s="2">
        <v>1</v>
      </c>
      <c r="I35" s="2">
        <v>1</v>
      </c>
      <c r="J35" s="2"/>
      <c r="K35" s="2">
        <v>2</v>
      </c>
      <c r="L35" s="2">
        <v>2</v>
      </c>
      <c r="M35" s="2">
        <v>1</v>
      </c>
    </row>
    <row r="36" spans="2:13" ht="12.75">
      <c r="B36" s="3">
        <v>8</v>
      </c>
      <c r="C36" s="22" t="s">
        <v>137</v>
      </c>
      <c r="D36" s="23" t="s">
        <v>138</v>
      </c>
      <c r="E36" s="13">
        <f t="shared" si="3"/>
        <v>58.333333333333336</v>
      </c>
      <c r="F36" s="2">
        <f t="shared" si="4"/>
        <v>7</v>
      </c>
      <c r="G36" s="2">
        <f t="shared" si="5"/>
        <v>12</v>
      </c>
      <c r="H36" s="2">
        <v>2</v>
      </c>
      <c r="I36" s="2">
        <v>2</v>
      </c>
      <c r="J36" s="2">
        <v>0</v>
      </c>
      <c r="K36" s="2">
        <v>1</v>
      </c>
      <c r="L36" s="2">
        <v>0</v>
      </c>
      <c r="M36" s="2">
        <v>2</v>
      </c>
    </row>
    <row r="37" spans="2:13" ht="12.75">
      <c r="B37" s="3">
        <v>9</v>
      </c>
      <c r="C37" s="22" t="s">
        <v>53</v>
      </c>
      <c r="D37" s="14" t="s">
        <v>13</v>
      </c>
      <c r="E37" s="13">
        <f t="shared" si="3"/>
        <v>58.333333333333336</v>
      </c>
      <c r="F37" s="2">
        <f t="shared" si="4"/>
        <v>7</v>
      </c>
      <c r="G37" s="2">
        <f t="shared" si="5"/>
        <v>12</v>
      </c>
      <c r="H37" s="2">
        <v>2</v>
      </c>
      <c r="I37" s="2">
        <v>0</v>
      </c>
      <c r="J37" s="2">
        <v>1</v>
      </c>
      <c r="K37" s="2">
        <v>2</v>
      </c>
      <c r="L37" s="2">
        <v>2</v>
      </c>
      <c r="M37" s="2">
        <v>0</v>
      </c>
    </row>
    <row r="38" spans="2:13" ht="12.75">
      <c r="B38" s="3">
        <v>10</v>
      </c>
      <c r="C38" s="22" t="s">
        <v>116</v>
      </c>
      <c r="D38" s="23" t="s">
        <v>114</v>
      </c>
      <c r="E38" s="13">
        <f t="shared" si="3"/>
        <v>50</v>
      </c>
      <c r="F38" s="2">
        <f t="shared" si="4"/>
        <v>5</v>
      </c>
      <c r="G38" s="2">
        <f t="shared" si="5"/>
        <v>10</v>
      </c>
      <c r="H38" s="2">
        <v>0</v>
      </c>
      <c r="I38" s="2">
        <v>2</v>
      </c>
      <c r="J38" s="2">
        <v>1</v>
      </c>
      <c r="K38" s="2">
        <v>0</v>
      </c>
      <c r="L38" s="2">
        <v>2</v>
      </c>
      <c r="M38" s="2"/>
    </row>
    <row r="39" spans="2:13" ht="12.75">
      <c r="B39" s="3">
        <v>11</v>
      </c>
      <c r="C39" s="22" t="s">
        <v>131</v>
      </c>
      <c r="D39" s="23" t="s">
        <v>130</v>
      </c>
      <c r="E39" s="13">
        <f t="shared" si="3"/>
        <v>50</v>
      </c>
      <c r="F39" s="2">
        <f t="shared" si="4"/>
        <v>3</v>
      </c>
      <c r="G39" s="2">
        <f t="shared" si="5"/>
        <v>6</v>
      </c>
      <c r="H39" s="2">
        <v>2</v>
      </c>
      <c r="I39" s="2"/>
      <c r="J39" s="2">
        <v>1</v>
      </c>
      <c r="K39" s="2">
        <v>0</v>
      </c>
      <c r="L39" s="2"/>
      <c r="M39" s="2"/>
    </row>
    <row r="40" spans="2:13" ht="12.75">
      <c r="B40" s="3">
        <v>12</v>
      </c>
      <c r="C40" s="22" t="s">
        <v>139</v>
      </c>
      <c r="D40" s="23" t="s">
        <v>138</v>
      </c>
      <c r="E40" s="13">
        <f t="shared" si="3"/>
        <v>41.66666666666667</v>
      </c>
      <c r="F40" s="2">
        <f t="shared" si="4"/>
        <v>5</v>
      </c>
      <c r="G40" s="2">
        <f t="shared" si="5"/>
        <v>12</v>
      </c>
      <c r="H40" s="2">
        <v>0</v>
      </c>
      <c r="I40" s="2">
        <v>1</v>
      </c>
      <c r="J40" s="2">
        <v>0</v>
      </c>
      <c r="K40" s="2">
        <v>2</v>
      </c>
      <c r="L40" s="2">
        <v>0</v>
      </c>
      <c r="M40" s="2">
        <v>2</v>
      </c>
    </row>
    <row r="41" spans="2:13" ht="12.75">
      <c r="B41" s="3">
        <v>13</v>
      </c>
      <c r="C41" s="22" t="s">
        <v>121</v>
      </c>
      <c r="D41" s="23" t="s">
        <v>122</v>
      </c>
      <c r="E41" s="13">
        <f t="shared" si="3"/>
        <v>37.5</v>
      </c>
      <c r="F41" s="2">
        <f t="shared" si="4"/>
        <v>3</v>
      </c>
      <c r="G41" s="2">
        <f t="shared" si="5"/>
        <v>8</v>
      </c>
      <c r="H41" s="2">
        <v>1</v>
      </c>
      <c r="I41" s="2"/>
      <c r="J41" s="2">
        <v>0</v>
      </c>
      <c r="K41" s="2">
        <v>0</v>
      </c>
      <c r="L41" s="2"/>
      <c r="M41" s="2">
        <v>2</v>
      </c>
    </row>
    <row r="42" spans="2:13" ht="12.75">
      <c r="B42" s="3">
        <v>14</v>
      </c>
      <c r="C42" s="22" t="s">
        <v>129</v>
      </c>
      <c r="D42" s="23" t="s">
        <v>130</v>
      </c>
      <c r="E42" s="13">
        <f t="shared" si="3"/>
        <v>37.5</v>
      </c>
      <c r="F42" s="2">
        <f t="shared" si="4"/>
        <v>3</v>
      </c>
      <c r="G42" s="2">
        <f t="shared" si="5"/>
        <v>8</v>
      </c>
      <c r="H42" s="2">
        <v>1</v>
      </c>
      <c r="I42" s="2">
        <v>1</v>
      </c>
      <c r="J42" s="2">
        <v>1</v>
      </c>
      <c r="K42" s="2">
        <v>0</v>
      </c>
      <c r="L42" s="2"/>
      <c r="M42" s="2"/>
    </row>
    <row r="43" spans="2:13" ht="12.75">
      <c r="B43" s="3">
        <v>15</v>
      </c>
      <c r="C43" s="22" t="s">
        <v>140</v>
      </c>
      <c r="D43" s="23" t="s">
        <v>138</v>
      </c>
      <c r="E43" s="13">
        <f t="shared" si="3"/>
        <v>30</v>
      </c>
      <c r="F43" s="2">
        <f t="shared" si="4"/>
        <v>3</v>
      </c>
      <c r="G43" s="2">
        <f t="shared" si="5"/>
        <v>10</v>
      </c>
      <c r="H43" s="2">
        <v>1</v>
      </c>
      <c r="I43" s="2">
        <v>1</v>
      </c>
      <c r="J43" s="2">
        <v>0</v>
      </c>
      <c r="K43" s="2">
        <v>1</v>
      </c>
      <c r="L43" s="2">
        <v>0</v>
      </c>
      <c r="M43" s="2"/>
    </row>
    <row r="44" spans="2:13" ht="12.75">
      <c r="B44" s="3">
        <v>16</v>
      </c>
      <c r="C44" s="22" t="s">
        <v>124</v>
      </c>
      <c r="D44" s="23" t="s">
        <v>122</v>
      </c>
      <c r="E44" s="13">
        <f t="shared" si="3"/>
        <v>30</v>
      </c>
      <c r="F44" s="2">
        <f t="shared" si="4"/>
        <v>3</v>
      </c>
      <c r="G44" s="2">
        <f t="shared" si="5"/>
        <v>10</v>
      </c>
      <c r="H44" s="2">
        <v>0</v>
      </c>
      <c r="I44" s="2">
        <v>1</v>
      </c>
      <c r="J44" s="2">
        <v>0</v>
      </c>
      <c r="K44" s="2">
        <v>0</v>
      </c>
      <c r="L44" s="2"/>
      <c r="M44" s="2">
        <v>2</v>
      </c>
    </row>
    <row r="45" spans="2:13" ht="12.75">
      <c r="B45" s="3">
        <v>17</v>
      </c>
      <c r="C45" s="22" t="s">
        <v>115</v>
      </c>
      <c r="D45" s="23" t="s">
        <v>114</v>
      </c>
      <c r="E45" s="13">
        <f t="shared" si="3"/>
        <v>25</v>
      </c>
      <c r="F45" s="2">
        <f t="shared" si="4"/>
        <v>2</v>
      </c>
      <c r="G45" s="2">
        <f t="shared" si="5"/>
        <v>8</v>
      </c>
      <c r="H45" s="2">
        <v>0</v>
      </c>
      <c r="I45" s="2">
        <v>0</v>
      </c>
      <c r="J45" s="2"/>
      <c r="K45" s="2">
        <v>0</v>
      </c>
      <c r="L45" s="2">
        <v>2</v>
      </c>
      <c r="M45" s="2"/>
    </row>
    <row r="46" spans="2:13" ht="12.75">
      <c r="B46" s="3">
        <v>18</v>
      </c>
      <c r="C46" s="22" t="s">
        <v>113</v>
      </c>
      <c r="D46" s="23" t="s">
        <v>114</v>
      </c>
      <c r="E46" s="13">
        <f t="shared" si="3"/>
        <v>20</v>
      </c>
      <c r="F46" s="2">
        <f t="shared" si="4"/>
        <v>2</v>
      </c>
      <c r="G46" s="2">
        <f t="shared" si="5"/>
        <v>10</v>
      </c>
      <c r="H46" s="2">
        <v>0</v>
      </c>
      <c r="I46" s="2">
        <v>0</v>
      </c>
      <c r="J46" s="2">
        <v>0</v>
      </c>
      <c r="K46" s="2">
        <v>0</v>
      </c>
      <c r="L46" s="2">
        <v>2</v>
      </c>
      <c r="M46" s="2"/>
    </row>
    <row r="47" spans="2:13" ht="12.75">
      <c r="B47" s="3">
        <v>19</v>
      </c>
      <c r="C47" s="22" t="s">
        <v>132</v>
      </c>
      <c r="D47" s="23" t="s">
        <v>130</v>
      </c>
      <c r="E47" s="13">
        <f t="shared" si="3"/>
        <v>0</v>
      </c>
      <c r="F47" s="2">
        <f t="shared" si="4"/>
        <v>0</v>
      </c>
      <c r="G47" s="2">
        <f t="shared" si="5"/>
        <v>6</v>
      </c>
      <c r="H47" s="2">
        <v>0</v>
      </c>
      <c r="I47" s="2">
        <v>0</v>
      </c>
      <c r="J47" s="2"/>
      <c r="K47" s="2">
        <v>0</v>
      </c>
      <c r="L47" s="2"/>
      <c r="M47" s="2"/>
    </row>
    <row r="48" ht="12.75">
      <c r="B48" s="17"/>
    </row>
    <row r="49" spans="2:13" ht="12.75">
      <c r="B49" s="28" t="s">
        <v>9</v>
      </c>
      <c r="C49" s="28"/>
      <c r="D49" s="15"/>
      <c r="E49" s="6"/>
      <c r="F49" s="6"/>
      <c r="G49" s="6"/>
      <c r="H49" s="28" t="s">
        <v>3</v>
      </c>
      <c r="I49" s="28"/>
      <c r="J49" s="28"/>
      <c r="K49" s="28"/>
      <c r="L49" s="28"/>
      <c r="M49" s="28"/>
    </row>
    <row r="50" spans="2:13" ht="12.75">
      <c r="B50" s="4" t="s">
        <v>4</v>
      </c>
      <c r="C50" s="10" t="s">
        <v>8</v>
      </c>
      <c r="D50" s="4" t="s">
        <v>0</v>
      </c>
      <c r="E50" s="4" t="s">
        <v>5</v>
      </c>
      <c r="F50" s="4" t="s">
        <v>7</v>
      </c>
      <c r="G50" s="4" t="s">
        <v>6</v>
      </c>
      <c r="H50" s="4">
        <v>1</v>
      </c>
      <c r="I50" s="4">
        <v>2</v>
      </c>
      <c r="J50" s="4">
        <v>3</v>
      </c>
      <c r="K50" s="4">
        <v>4</v>
      </c>
      <c r="L50" s="4">
        <v>5</v>
      </c>
      <c r="M50" s="4">
        <v>6</v>
      </c>
    </row>
    <row r="51" spans="2:13" ht="12.75">
      <c r="B51" s="3">
        <v>1</v>
      </c>
      <c r="C51" s="27" t="s">
        <v>165</v>
      </c>
      <c r="D51" s="23" t="s">
        <v>91</v>
      </c>
      <c r="E51" s="13">
        <f aca="true" t="shared" si="6" ref="E51:E76">F51/G51*100</f>
        <v>100</v>
      </c>
      <c r="F51" s="2">
        <f aca="true" t="shared" si="7" ref="F51:F76">SUM(H51:M51)</f>
        <v>2</v>
      </c>
      <c r="G51" s="2">
        <f aca="true" t="shared" si="8" ref="G51:G76">COUNT(H51:M51)*2</f>
        <v>2</v>
      </c>
      <c r="H51" s="2"/>
      <c r="I51" s="2"/>
      <c r="J51" s="2">
        <v>2</v>
      </c>
      <c r="K51" s="2"/>
      <c r="L51" s="2"/>
      <c r="M51" s="2"/>
    </row>
    <row r="52" spans="2:13" ht="12.75">
      <c r="B52" s="3">
        <v>2</v>
      </c>
      <c r="C52" s="22" t="s">
        <v>92</v>
      </c>
      <c r="D52" s="23" t="s">
        <v>91</v>
      </c>
      <c r="E52" s="13">
        <f t="shared" si="6"/>
        <v>100</v>
      </c>
      <c r="F52" s="2">
        <f t="shared" si="7"/>
        <v>2</v>
      </c>
      <c r="G52" s="2">
        <f t="shared" si="8"/>
        <v>2</v>
      </c>
      <c r="H52" s="2">
        <v>2</v>
      </c>
      <c r="I52" s="2"/>
      <c r="J52" s="2"/>
      <c r="K52" s="2"/>
      <c r="L52" s="2"/>
      <c r="M52" s="2"/>
    </row>
    <row r="53" spans="2:13" ht="12.75">
      <c r="B53" s="3">
        <v>3</v>
      </c>
      <c r="C53" s="27" t="s">
        <v>180</v>
      </c>
      <c r="D53" s="23" t="s">
        <v>91</v>
      </c>
      <c r="E53" s="13">
        <f t="shared" si="6"/>
        <v>100</v>
      </c>
      <c r="F53" s="2">
        <f t="shared" si="7"/>
        <v>2</v>
      </c>
      <c r="G53" s="2">
        <f t="shared" si="8"/>
        <v>2</v>
      </c>
      <c r="H53" s="2"/>
      <c r="I53" s="2"/>
      <c r="J53" s="2"/>
      <c r="K53" s="2"/>
      <c r="L53" s="2"/>
      <c r="M53" s="2">
        <v>2</v>
      </c>
    </row>
    <row r="54" spans="2:13" ht="12.75">
      <c r="B54" s="3">
        <v>4</v>
      </c>
      <c r="C54" s="22" t="s">
        <v>49</v>
      </c>
      <c r="D54" s="14" t="s">
        <v>14</v>
      </c>
      <c r="E54" s="13">
        <f t="shared" si="6"/>
        <v>87.5</v>
      </c>
      <c r="F54" s="2">
        <f t="shared" si="7"/>
        <v>7</v>
      </c>
      <c r="G54" s="2">
        <f t="shared" si="8"/>
        <v>8</v>
      </c>
      <c r="H54" s="2"/>
      <c r="I54" s="2">
        <v>2</v>
      </c>
      <c r="J54" s="2">
        <v>1</v>
      </c>
      <c r="K54" s="2"/>
      <c r="L54" s="2">
        <v>2</v>
      </c>
      <c r="M54" s="2">
        <v>2</v>
      </c>
    </row>
    <row r="55" spans="2:13" ht="12.75">
      <c r="B55" s="3">
        <v>5</v>
      </c>
      <c r="C55" s="22" t="s">
        <v>50</v>
      </c>
      <c r="D55" s="14" t="s">
        <v>14</v>
      </c>
      <c r="E55" s="13">
        <f t="shared" si="6"/>
        <v>80</v>
      </c>
      <c r="F55" s="2">
        <f t="shared" si="7"/>
        <v>8</v>
      </c>
      <c r="G55" s="2">
        <f t="shared" si="8"/>
        <v>10</v>
      </c>
      <c r="H55" s="2">
        <v>2</v>
      </c>
      <c r="I55" s="2">
        <v>2</v>
      </c>
      <c r="J55" s="2">
        <v>1</v>
      </c>
      <c r="L55" s="2">
        <v>2</v>
      </c>
      <c r="M55" s="2">
        <v>1</v>
      </c>
    </row>
    <row r="56" spans="2:13" ht="12.75">
      <c r="B56" s="3">
        <v>6</v>
      </c>
      <c r="C56" s="22" t="s">
        <v>149</v>
      </c>
      <c r="D56" s="23" t="s">
        <v>147</v>
      </c>
      <c r="E56" s="13">
        <f t="shared" si="6"/>
        <v>75</v>
      </c>
      <c r="F56" s="2">
        <f t="shared" si="7"/>
        <v>9</v>
      </c>
      <c r="G56" s="2">
        <f t="shared" si="8"/>
        <v>12</v>
      </c>
      <c r="H56" s="2">
        <v>0</v>
      </c>
      <c r="I56" s="2">
        <v>2</v>
      </c>
      <c r="J56" s="2">
        <v>2</v>
      </c>
      <c r="K56" s="1">
        <v>2</v>
      </c>
      <c r="L56" s="2">
        <v>2</v>
      </c>
      <c r="M56" s="2">
        <v>1</v>
      </c>
    </row>
    <row r="57" spans="2:13" ht="12.75">
      <c r="B57" s="3">
        <v>7</v>
      </c>
      <c r="C57" s="22" t="s">
        <v>90</v>
      </c>
      <c r="D57" s="23" t="s">
        <v>91</v>
      </c>
      <c r="E57" s="13">
        <f t="shared" si="6"/>
        <v>75</v>
      </c>
      <c r="F57" s="2">
        <f t="shared" si="7"/>
        <v>3</v>
      </c>
      <c r="G57" s="2">
        <f t="shared" si="8"/>
        <v>4</v>
      </c>
      <c r="H57" s="2">
        <v>2</v>
      </c>
      <c r="I57" s="2"/>
      <c r="J57" s="2"/>
      <c r="L57" s="2"/>
      <c r="M57" s="2">
        <v>1</v>
      </c>
    </row>
    <row r="58" spans="2:13" ht="12.75">
      <c r="B58" s="3">
        <v>8</v>
      </c>
      <c r="C58" s="22" t="s">
        <v>158</v>
      </c>
      <c r="D58" s="23" t="s">
        <v>156</v>
      </c>
      <c r="E58" s="13">
        <f t="shared" si="6"/>
        <v>60</v>
      </c>
      <c r="F58" s="2">
        <f t="shared" si="7"/>
        <v>6</v>
      </c>
      <c r="G58" s="2">
        <f t="shared" si="8"/>
        <v>10</v>
      </c>
      <c r="H58" s="2"/>
      <c r="I58" s="2">
        <v>1</v>
      </c>
      <c r="J58" s="2">
        <v>1</v>
      </c>
      <c r="K58" s="2">
        <v>2</v>
      </c>
      <c r="L58" s="2">
        <v>1</v>
      </c>
      <c r="M58" s="2">
        <v>1</v>
      </c>
    </row>
    <row r="59" spans="2:13" ht="12.75">
      <c r="B59" s="3">
        <v>9</v>
      </c>
      <c r="C59" s="22" t="s">
        <v>150</v>
      </c>
      <c r="D59" s="23" t="s">
        <v>147</v>
      </c>
      <c r="E59" s="13">
        <f t="shared" si="6"/>
        <v>60</v>
      </c>
      <c r="F59" s="2">
        <f t="shared" si="7"/>
        <v>6</v>
      </c>
      <c r="G59" s="2">
        <f t="shared" si="8"/>
        <v>10</v>
      </c>
      <c r="H59" s="2">
        <v>2</v>
      </c>
      <c r="I59" s="2">
        <v>1</v>
      </c>
      <c r="J59" s="2">
        <v>1</v>
      </c>
      <c r="K59" s="2">
        <v>1</v>
      </c>
      <c r="L59" s="2">
        <v>1</v>
      </c>
      <c r="M59" s="2"/>
    </row>
    <row r="60" spans="2:13" ht="12.75">
      <c r="B60" s="3">
        <v>10</v>
      </c>
      <c r="C60" s="22" t="s">
        <v>93</v>
      </c>
      <c r="D60" s="23" t="s">
        <v>91</v>
      </c>
      <c r="E60" s="13">
        <f t="shared" si="6"/>
        <v>50</v>
      </c>
      <c r="F60" s="2">
        <f t="shared" si="7"/>
        <v>3</v>
      </c>
      <c r="G60" s="2">
        <f t="shared" si="8"/>
        <v>6</v>
      </c>
      <c r="H60" s="2">
        <v>2</v>
      </c>
      <c r="I60" s="2">
        <v>0</v>
      </c>
      <c r="J60" s="2">
        <v>1</v>
      </c>
      <c r="K60" s="2"/>
      <c r="L60" s="2"/>
      <c r="M60" s="2"/>
    </row>
    <row r="61" spans="2:13" s="17" customFormat="1" ht="12.75">
      <c r="B61" s="3">
        <v>11</v>
      </c>
      <c r="C61" s="22" t="s">
        <v>96</v>
      </c>
      <c r="D61" s="23" t="s">
        <v>94</v>
      </c>
      <c r="E61" s="13">
        <f t="shared" si="6"/>
        <v>50</v>
      </c>
      <c r="F61" s="2">
        <f t="shared" si="7"/>
        <v>5</v>
      </c>
      <c r="G61" s="2">
        <f t="shared" si="8"/>
        <v>10</v>
      </c>
      <c r="H61" s="2"/>
      <c r="I61" s="2">
        <v>0</v>
      </c>
      <c r="J61" s="2">
        <v>2</v>
      </c>
      <c r="K61" s="2">
        <v>1</v>
      </c>
      <c r="L61" s="2">
        <v>0</v>
      </c>
      <c r="M61" s="2">
        <v>2</v>
      </c>
    </row>
    <row r="62" spans="2:13" ht="12.75">
      <c r="B62" s="3">
        <v>12</v>
      </c>
      <c r="C62" s="27" t="s">
        <v>175</v>
      </c>
      <c r="D62" s="14" t="s">
        <v>14</v>
      </c>
      <c r="E62" s="13">
        <f t="shared" si="6"/>
        <v>50</v>
      </c>
      <c r="F62" s="2">
        <f t="shared" si="7"/>
        <v>1</v>
      </c>
      <c r="G62" s="2">
        <f t="shared" si="8"/>
        <v>2</v>
      </c>
      <c r="H62" s="2"/>
      <c r="I62" s="2"/>
      <c r="J62" s="2"/>
      <c r="L62" s="2">
        <v>1</v>
      </c>
      <c r="M62" s="2"/>
    </row>
    <row r="63" spans="2:13" ht="12.75">
      <c r="B63" s="3">
        <v>13</v>
      </c>
      <c r="C63" s="27" t="s">
        <v>167</v>
      </c>
      <c r="D63" s="23" t="s">
        <v>94</v>
      </c>
      <c r="E63" s="13">
        <f t="shared" si="6"/>
        <v>50</v>
      </c>
      <c r="F63" s="2">
        <f t="shared" si="7"/>
        <v>4</v>
      </c>
      <c r="G63" s="2">
        <f t="shared" si="8"/>
        <v>8</v>
      </c>
      <c r="H63" s="2"/>
      <c r="I63" s="2"/>
      <c r="J63" s="2">
        <v>2</v>
      </c>
      <c r="K63" s="1">
        <v>0</v>
      </c>
      <c r="L63" s="2">
        <v>1</v>
      </c>
      <c r="M63" s="2">
        <v>1</v>
      </c>
    </row>
    <row r="64" spans="2:13" ht="12.75">
      <c r="B64" s="3">
        <v>14</v>
      </c>
      <c r="C64" s="26" t="s">
        <v>164</v>
      </c>
      <c r="D64" s="23" t="s">
        <v>94</v>
      </c>
      <c r="E64" s="13">
        <f t="shared" si="6"/>
        <v>50</v>
      </c>
      <c r="F64" s="2">
        <f t="shared" si="7"/>
        <v>1</v>
      </c>
      <c r="G64" s="2">
        <f t="shared" si="8"/>
        <v>2</v>
      </c>
      <c r="H64" s="2"/>
      <c r="I64" s="2">
        <v>1</v>
      </c>
      <c r="J64" s="2"/>
      <c r="K64" s="2"/>
      <c r="L64" s="2"/>
      <c r="M64" s="2"/>
    </row>
    <row r="65" spans="2:13" ht="12.75">
      <c r="B65" s="3">
        <v>15</v>
      </c>
      <c r="C65" s="22" t="s">
        <v>155</v>
      </c>
      <c r="D65" s="23" t="s">
        <v>156</v>
      </c>
      <c r="E65" s="13">
        <f t="shared" si="6"/>
        <v>50</v>
      </c>
      <c r="F65" s="2">
        <f t="shared" si="7"/>
        <v>5</v>
      </c>
      <c r="G65" s="2">
        <f t="shared" si="8"/>
        <v>10</v>
      </c>
      <c r="H65" s="2"/>
      <c r="I65" s="2">
        <v>0</v>
      </c>
      <c r="J65" s="2">
        <v>0</v>
      </c>
      <c r="K65" s="1">
        <v>1</v>
      </c>
      <c r="L65" s="2">
        <v>2</v>
      </c>
      <c r="M65" s="2">
        <v>2</v>
      </c>
    </row>
    <row r="66" spans="2:13" ht="12.75">
      <c r="B66" s="3">
        <v>16</v>
      </c>
      <c r="C66" s="25" t="s">
        <v>176</v>
      </c>
      <c r="D66" s="23" t="s">
        <v>91</v>
      </c>
      <c r="E66" s="13">
        <f t="shared" si="6"/>
        <v>50</v>
      </c>
      <c r="F66" s="2">
        <f t="shared" si="7"/>
        <v>1</v>
      </c>
      <c r="G66" s="2">
        <f t="shared" si="8"/>
        <v>2</v>
      </c>
      <c r="H66" s="2"/>
      <c r="I66" s="2"/>
      <c r="J66" s="2"/>
      <c r="K66" s="2"/>
      <c r="L66" s="2">
        <v>1</v>
      </c>
      <c r="M66" s="2"/>
    </row>
    <row r="67" spans="2:13" ht="12.75">
      <c r="B67" s="3">
        <v>17</v>
      </c>
      <c r="C67" s="26" t="s">
        <v>160</v>
      </c>
      <c r="D67" s="14" t="s">
        <v>14</v>
      </c>
      <c r="E67" s="13">
        <f t="shared" si="6"/>
        <v>50</v>
      </c>
      <c r="F67" s="2">
        <f t="shared" si="7"/>
        <v>2</v>
      </c>
      <c r="G67" s="2">
        <f t="shared" si="8"/>
        <v>4</v>
      </c>
      <c r="H67" s="2">
        <v>1</v>
      </c>
      <c r="I67" s="2">
        <v>1</v>
      </c>
      <c r="J67" s="2"/>
      <c r="K67" s="2"/>
      <c r="L67" s="2"/>
      <c r="M67" s="2"/>
    </row>
    <row r="68" spans="2:13" ht="12.75">
      <c r="B68" s="3">
        <v>18</v>
      </c>
      <c r="C68" s="22" t="s">
        <v>153</v>
      </c>
      <c r="D68" s="23" t="s">
        <v>152</v>
      </c>
      <c r="E68" s="13">
        <f t="shared" si="6"/>
        <v>41.66666666666667</v>
      </c>
      <c r="F68" s="2">
        <f t="shared" si="7"/>
        <v>5</v>
      </c>
      <c r="G68" s="2">
        <f t="shared" si="8"/>
        <v>12</v>
      </c>
      <c r="H68" s="2">
        <v>2</v>
      </c>
      <c r="I68" s="2">
        <v>0</v>
      </c>
      <c r="J68" s="2">
        <v>1</v>
      </c>
      <c r="K68" s="2">
        <v>1</v>
      </c>
      <c r="L68" s="2">
        <v>1</v>
      </c>
      <c r="M68" s="2">
        <v>0</v>
      </c>
    </row>
    <row r="69" spans="2:13" ht="12.75">
      <c r="B69" s="3">
        <v>19</v>
      </c>
      <c r="C69" s="22" t="s">
        <v>154</v>
      </c>
      <c r="D69" s="23" t="s">
        <v>152</v>
      </c>
      <c r="E69" s="13">
        <f t="shared" si="6"/>
        <v>41.66666666666667</v>
      </c>
      <c r="F69" s="2">
        <f t="shared" si="7"/>
        <v>5</v>
      </c>
      <c r="G69" s="2">
        <f t="shared" si="8"/>
        <v>12</v>
      </c>
      <c r="H69" s="2">
        <v>2</v>
      </c>
      <c r="I69" s="2">
        <v>0</v>
      </c>
      <c r="J69" s="2">
        <v>0</v>
      </c>
      <c r="K69" s="2">
        <v>1</v>
      </c>
      <c r="L69" s="2">
        <v>1</v>
      </c>
      <c r="M69" s="2">
        <v>1</v>
      </c>
    </row>
    <row r="70" spans="2:13" ht="12.75">
      <c r="B70" s="3">
        <v>20</v>
      </c>
      <c r="C70" s="22" t="s">
        <v>51</v>
      </c>
      <c r="D70" s="14" t="s">
        <v>14</v>
      </c>
      <c r="E70" s="13">
        <f t="shared" si="6"/>
        <v>33.33333333333333</v>
      </c>
      <c r="F70" s="2">
        <f t="shared" si="7"/>
        <v>2</v>
      </c>
      <c r="G70" s="2">
        <f t="shared" si="8"/>
        <v>6</v>
      </c>
      <c r="H70" s="2">
        <v>0</v>
      </c>
      <c r="I70" s="2">
        <v>1</v>
      </c>
      <c r="J70" s="2">
        <v>1</v>
      </c>
      <c r="K70" s="2"/>
      <c r="L70" s="2"/>
      <c r="M70" s="2"/>
    </row>
    <row r="71" spans="2:13" ht="12.75">
      <c r="B71" s="3">
        <v>21</v>
      </c>
      <c r="C71" s="24" t="s">
        <v>157</v>
      </c>
      <c r="D71" s="23" t="s">
        <v>156</v>
      </c>
      <c r="E71" s="13">
        <f t="shared" si="6"/>
        <v>30</v>
      </c>
      <c r="F71" s="2">
        <f t="shared" si="7"/>
        <v>3</v>
      </c>
      <c r="G71" s="2">
        <f t="shared" si="8"/>
        <v>10</v>
      </c>
      <c r="H71" s="2"/>
      <c r="I71" s="2">
        <v>0</v>
      </c>
      <c r="J71" s="2">
        <v>0</v>
      </c>
      <c r="K71" s="2">
        <v>0</v>
      </c>
      <c r="L71" s="2">
        <v>2</v>
      </c>
      <c r="M71" s="2">
        <v>1</v>
      </c>
    </row>
    <row r="72" spans="2:13" ht="12.75">
      <c r="B72" s="3">
        <v>22</v>
      </c>
      <c r="C72" s="24" t="s">
        <v>95</v>
      </c>
      <c r="D72" s="23" t="s">
        <v>94</v>
      </c>
      <c r="E72" s="13">
        <f t="shared" si="6"/>
        <v>30</v>
      </c>
      <c r="F72" s="2">
        <f t="shared" si="7"/>
        <v>3</v>
      </c>
      <c r="G72" s="2">
        <f t="shared" si="8"/>
        <v>10</v>
      </c>
      <c r="H72" s="2"/>
      <c r="I72" s="2">
        <v>0</v>
      </c>
      <c r="J72" s="2">
        <v>1</v>
      </c>
      <c r="K72" s="2">
        <v>1</v>
      </c>
      <c r="L72" s="2">
        <v>0</v>
      </c>
      <c r="M72" s="2">
        <v>1</v>
      </c>
    </row>
    <row r="73" spans="2:13" ht="12.75">
      <c r="B73" s="3">
        <v>23</v>
      </c>
      <c r="C73" s="24" t="s">
        <v>151</v>
      </c>
      <c r="D73" s="23" t="s">
        <v>152</v>
      </c>
      <c r="E73" s="13">
        <f t="shared" si="6"/>
        <v>25</v>
      </c>
      <c r="F73" s="2">
        <f t="shared" si="7"/>
        <v>3</v>
      </c>
      <c r="G73" s="2">
        <f t="shared" si="8"/>
        <v>12</v>
      </c>
      <c r="H73" s="2">
        <v>2</v>
      </c>
      <c r="I73" s="2">
        <v>0</v>
      </c>
      <c r="J73" s="2">
        <v>0</v>
      </c>
      <c r="K73" s="2">
        <v>0</v>
      </c>
      <c r="L73" s="2">
        <v>0</v>
      </c>
      <c r="M73" s="2">
        <v>1</v>
      </c>
    </row>
    <row r="74" spans="2:13" ht="12.75">
      <c r="B74" s="3">
        <v>24</v>
      </c>
      <c r="C74" s="24" t="s">
        <v>146</v>
      </c>
      <c r="D74" s="23" t="s">
        <v>147</v>
      </c>
      <c r="E74" s="13">
        <f t="shared" si="6"/>
        <v>25</v>
      </c>
      <c r="F74" s="2">
        <f t="shared" si="7"/>
        <v>1</v>
      </c>
      <c r="G74" s="2">
        <f t="shared" si="8"/>
        <v>4</v>
      </c>
      <c r="H74" s="2"/>
      <c r="I74" s="2"/>
      <c r="J74" s="2"/>
      <c r="K74" s="2"/>
      <c r="L74" s="2">
        <v>0</v>
      </c>
      <c r="M74" s="2">
        <v>1</v>
      </c>
    </row>
    <row r="75" spans="2:13" ht="12.75">
      <c r="B75" s="3">
        <v>25</v>
      </c>
      <c r="C75" s="24" t="s">
        <v>148</v>
      </c>
      <c r="D75" s="23" t="s">
        <v>147</v>
      </c>
      <c r="E75" s="13">
        <f t="shared" si="6"/>
        <v>20</v>
      </c>
      <c r="F75" s="2">
        <f t="shared" si="7"/>
        <v>2</v>
      </c>
      <c r="G75" s="2">
        <f t="shared" si="8"/>
        <v>10</v>
      </c>
      <c r="H75" s="2">
        <v>1</v>
      </c>
      <c r="I75" s="2">
        <v>0</v>
      </c>
      <c r="J75" s="2"/>
      <c r="K75" s="2">
        <v>1</v>
      </c>
      <c r="L75" s="2">
        <v>0</v>
      </c>
      <c r="M75" s="2">
        <v>0</v>
      </c>
    </row>
    <row r="76" spans="2:13" ht="12.75">
      <c r="B76" s="3">
        <v>26</v>
      </c>
      <c r="C76" s="24" t="s">
        <v>159</v>
      </c>
      <c r="D76" s="23" t="s">
        <v>156</v>
      </c>
      <c r="E76" s="13">
        <f t="shared" si="6"/>
        <v>0</v>
      </c>
      <c r="F76" s="2">
        <f t="shared" si="7"/>
        <v>0</v>
      </c>
      <c r="G76" s="2">
        <f t="shared" si="8"/>
        <v>2</v>
      </c>
      <c r="H76" s="2"/>
      <c r="I76" s="2">
        <v>0</v>
      </c>
      <c r="J76" s="2"/>
      <c r="K76" s="2"/>
      <c r="L76" s="2"/>
      <c r="M76" s="2"/>
    </row>
    <row r="77" spans="2:13" ht="12.75">
      <c r="B77" s="17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2:13" ht="12.75">
      <c r="B78" s="28" t="s">
        <v>32</v>
      </c>
      <c r="C78" s="28"/>
      <c r="D78" s="15"/>
      <c r="E78" s="6"/>
      <c r="F78" s="6"/>
      <c r="G78" s="6"/>
      <c r="H78" s="28" t="s">
        <v>3</v>
      </c>
      <c r="I78" s="28"/>
      <c r="J78" s="28"/>
      <c r="K78" s="28"/>
      <c r="L78" s="28"/>
      <c r="M78" s="28"/>
    </row>
    <row r="79" spans="2:13" ht="12.75">
      <c r="B79" s="4" t="s">
        <v>4</v>
      </c>
      <c r="C79" s="10" t="s">
        <v>8</v>
      </c>
      <c r="D79" s="4" t="s">
        <v>0</v>
      </c>
      <c r="E79" s="4" t="s">
        <v>5</v>
      </c>
      <c r="F79" s="4" t="s">
        <v>7</v>
      </c>
      <c r="G79" s="4" t="s">
        <v>6</v>
      </c>
      <c r="H79" s="4">
        <v>1</v>
      </c>
      <c r="I79" s="4">
        <v>2</v>
      </c>
      <c r="J79" s="4">
        <v>3</v>
      </c>
      <c r="K79" s="4">
        <v>4</v>
      </c>
      <c r="L79" s="4">
        <v>5</v>
      </c>
      <c r="M79" s="4">
        <v>6</v>
      </c>
    </row>
    <row r="80" spans="2:13" ht="12.75">
      <c r="B80" s="3">
        <v>1</v>
      </c>
      <c r="C80" s="22" t="s">
        <v>112</v>
      </c>
      <c r="D80" s="23" t="s">
        <v>110</v>
      </c>
      <c r="E80" s="13">
        <f aca="true" t="shared" si="9" ref="E80:E100">F80/G80*100</f>
        <v>100</v>
      </c>
      <c r="F80" s="2">
        <f aca="true" t="shared" si="10" ref="F80:F100">SUM(H80:M80)</f>
        <v>6</v>
      </c>
      <c r="G80" s="2">
        <f aca="true" t="shared" si="11" ref="G80:G100">COUNT(H80:M80)*2</f>
        <v>6</v>
      </c>
      <c r="H80" s="2"/>
      <c r="I80" s="2">
        <v>2</v>
      </c>
      <c r="J80" s="2">
        <v>2</v>
      </c>
      <c r="K80" s="2">
        <v>2</v>
      </c>
      <c r="L80" s="2"/>
      <c r="M80" s="2"/>
    </row>
    <row r="81" spans="2:13" ht="12.75">
      <c r="B81" s="3">
        <v>2</v>
      </c>
      <c r="C81" s="22" t="s">
        <v>68</v>
      </c>
      <c r="D81" s="23" t="s">
        <v>35</v>
      </c>
      <c r="E81" s="13">
        <f t="shared" si="9"/>
        <v>100</v>
      </c>
      <c r="F81" s="2">
        <f t="shared" si="10"/>
        <v>2</v>
      </c>
      <c r="G81" s="2">
        <f t="shared" si="11"/>
        <v>2</v>
      </c>
      <c r="H81" s="2"/>
      <c r="I81" s="2"/>
      <c r="J81" s="2"/>
      <c r="K81" s="2"/>
      <c r="L81" s="2">
        <v>2</v>
      </c>
      <c r="M81" s="2"/>
    </row>
    <row r="82" spans="2:13" ht="12.75">
      <c r="B82" s="3">
        <v>3</v>
      </c>
      <c r="C82" s="22" t="s">
        <v>69</v>
      </c>
      <c r="D82" s="23" t="s">
        <v>35</v>
      </c>
      <c r="E82" s="13">
        <f t="shared" si="9"/>
        <v>90</v>
      </c>
      <c r="F82" s="2">
        <f t="shared" si="10"/>
        <v>9</v>
      </c>
      <c r="G82" s="2">
        <f t="shared" si="11"/>
        <v>10</v>
      </c>
      <c r="H82" s="2">
        <v>2</v>
      </c>
      <c r="I82" s="2">
        <v>2</v>
      </c>
      <c r="J82" s="2">
        <v>2</v>
      </c>
      <c r="K82" s="2">
        <v>1</v>
      </c>
      <c r="L82" s="2">
        <v>2</v>
      </c>
      <c r="M82" s="2"/>
    </row>
    <row r="83" spans="2:13" ht="12.75">
      <c r="B83" s="3">
        <v>4</v>
      </c>
      <c r="C83" s="22" t="s">
        <v>120</v>
      </c>
      <c r="D83" s="23" t="s">
        <v>118</v>
      </c>
      <c r="E83" s="13">
        <f t="shared" si="9"/>
        <v>90</v>
      </c>
      <c r="F83" s="2">
        <f t="shared" si="10"/>
        <v>9</v>
      </c>
      <c r="G83" s="2">
        <f t="shared" si="11"/>
        <v>10</v>
      </c>
      <c r="H83" s="2"/>
      <c r="I83" s="2">
        <v>2</v>
      </c>
      <c r="J83" s="2">
        <v>1</v>
      </c>
      <c r="K83" s="2">
        <v>2</v>
      </c>
      <c r="L83" s="2">
        <v>2</v>
      </c>
      <c r="M83" s="2">
        <v>2</v>
      </c>
    </row>
    <row r="84" spans="2:13" ht="12.75">
      <c r="B84" s="3">
        <v>5</v>
      </c>
      <c r="C84" s="22" t="s">
        <v>55</v>
      </c>
      <c r="D84" s="14" t="s">
        <v>34</v>
      </c>
      <c r="E84" s="13">
        <f t="shared" si="9"/>
        <v>83.33333333333334</v>
      </c>
      <c r="F84" s="2">
        <f t="shared" si="10"/>
        <v>10</v>
      </c>
      <c r="G84" s="2">
        <f t="shared" si="11"/>
        <v>12</v>
      </c>
      <c r="H84" s="2">
        <v>2</v>
      </c>
      <c r="I84" s="2">
        <v>1</v>
      </c>
      <c r="J84" s="2">
        <v>2</v>
      </c>
      <c r="K84" s="2">
        <v>1</v>
      </c>
      <c r="L84" s="2">
        <v>2</v>
      </c>
      <c r="M84" s="2">
        <v>2</v>
      </c>
    </row>
    <row r="85" spans="2:13" ht="12.75">
      <c r="B85" s="3">
        <v>6</v>
      </c>
      <c r="C85" s="22" t="s">
        <v>85</v>
      </c>
      <c r="D85" s="23" t="s">
        <v>86</v>
      </c>
      <c r="E85" s="13">
        <f t="shared" si="9"/>
        <v>75</v>
      </c>
      <c r="F85" s="2">
        <f t="shared" si="10"/>
        <v>3</v>
      </c>
      <c r="G85" s="2">
        <f t="shared" si="11"/>
        <v>4</v>
      </c>
      <c r="H85" s="2">
        <v>1</v>
      </c>
      <c r="I85" s="2"/>
      <c r="J85" s="2"/>
      <c r="K85" s="2"/>
      <c r="L85" s="2"/>
      <c r="M85" s="2">
        <v>2</v>
      </c>
    </row>
    <row r="86" spans="2:13" ht="12.75">
      <c r="B86" s="3">
        <v>7</v>
      </c>
      <c r="C86" s="22" t="s">
        <v>56</v>
      </c>
      <c r="D86" s="14" t="s">
        <v>34</v>
      </c>
      <c r="E86" s="13">
        <f t="shared" si="9"/>
        <v>75</v>
      </c>
      <c r="F86" s="2">
        <f t="shared" si="10"/>
        <v>9</v>
      </c>
      <c r="G86" s="2">
        <f t="shared" si="11"/>
        <v>12</v>
      </c>
      <c r="H86" s="2">
        <v>2</v>
      </c>
      <c r="I86" s="2">
        <v>1</v>
      </c>
      <c r="J86" s="2">
        <v>1</v>
      </c>
      <c r="K86" s="2">
        <v>1</v>
      </c>
      <c r="L86" s="2">
        <v>2</v>
      </c>
      <c r="M86" s="2">
        <v>2</v>
      </c>
    </row>
    <row r="87" spans="2:13" ht="12.75">
      <c r="B87" s="3">
        <v>8</v>
      </c>
      <c r="C87" s="22" t="s">
        <v>87</v>
      </c>
      <c r="D87" s="23" t="s">
        <v>86</v>
      </c>
      <c r="E87" s="13">
        <f t="shared" si="9"/>
        <v>75</v>
      </c>
      <c r="F87" s="2">
        <f t="shared" si="10"/>
        <v>9</v>
      </c>
      <c r="G87" s="2">
        <f t="shared" si="11"/>
        <v>12</v>
      </c>
      <c r="H87" s="2">
        <v>1</v>
      </c>
      <c r="I87" s="2">
        <v>1</v>
      </c>
      <c r="J87" s="2">
        <v>2</v>
      </c>
      <c r="K87" s="2">
        <v>2</v>
      </c>
      <c r="L87" s="2">
        <v>1</v>
      </c>
      <c r="M87" s="2">
        <v>2</v>
      </c>
    </row>
    <row r="88" spans="2:13" ht="12.75">
      <c r="B88" s="3">
        <v>9</v>
      </c>
      <c r="C88" s="22" t="s">
        <v>117</v>
      </c>
      <c r="D88" s="23" t="s">
        <v>118</v>
      </c>
      <c r="E88" s="13">
        <f t="shared" si="9"/>
        <v>70</v>
      </c>
      <c r="F88" s="2">
        <f t="shared" si="10"/>
        <v>7</v>
      </c>
      <c r="G88" s="2">
        <f t="shared" si="11"/>
        <v>10</v>
      </c>
      <c r="H88" s="2"/>
      <c r="I88" s="2">
        <v>2</v>
      </c>
      <c r="J88" s="2">
        <v>0</v>
      </c>
      <c r="K88" s="2">
        <v>1</v>
      </c>
      <c r="L88" s="2">
        <v>2</v>
      </c>
      <c r="M88" s="2">
        <v>2</v>
      </c>
    </row>
    <row r="89" spans="2:13" ht="12.75">
      <c r="B89" s="3">
        <v>10</v>
      </c>
      <c r="C89" s="22" t="s">
        <v>71</v>
      </c>
      <c r="D89" s="23" t="s">
        <v>35</v>
      </c>
      <c r="E89" s="13">
        <f t="shared" si="9"/>
        <v>60</v>
      </c>
      <c r="F89" s="2">
        <f t="shared" si="10"/>
        <v>6</v>
      </c>
      <c r="G89" s="2">
        <f t="shared" si="11"/>
        <v>10</v>
      </c>
      <c r="H89" s="2">
        <v>1</v>
      </c>
      <c r="I89" s="2">
        <v>2</v>
      </c>
      <c r="J89" s="2">
        <v>1</v>
      </c>
      <c r="K89" s="2">
        <v>2</v>
      </c>
      <c r="L89" s="2"/>
      <c r="M89" s="2">
        <v>0</v>
      </c>
    </row>
    <row r="90" spans="2:13" ht="12.75">
      <c r="B90" s="3">
        <v>11</v>
      </c>
      <c r="C90" s="22" t="s">
        <v>70</v>
      </c>
      <c r="D90" s="23" t="s">
        <v>35</v>
      </c>
      <c r="E90" s="13">
        <f t="shared" si="9"/>
        <v>58.333333333333336</v>
      </c>
      <c r="F90" s="2">
        <f t="shared" si="10"/>
        <v>7</v>
      </c>
      <c r="G90" s="2">
        <f t="shared" si="11"/>
        <v>12</v>
      </c>
      <c r="H90" s="2">
        <v>0</v>
      </c>
      <c r="I90" s="2">
        <v>2</v>
      </c>
      <c r="J90" s="2">
        <v>2</v>
      </c>
      <c r="K90" s="2">
        <v>1</v>
      </c>
      <c r="L90" s="2">
        <v>2</v>
      </c>
      <c r="M90" s="2">
        <v>0</v>
      </c>
    </row>
    <row r="91" spans="2:13" ht="12.75">
      <c r="B91" s="3">
        <v>12</v>
      </c>
      <c r="C91" s="22" t="s">
        <v>109</v>
      </c>
      <c r="D91" s="23" t="s">
        <v>110</v>
      </c>
      <c r="E91" s="13">
        <f t="shared" si="9"/>
        <v>50</v>
      </c>
      <c r="F91" s="2">
        <f t="shared" si="10"/>
        <v>1</v>
      </c>
      <c r="G91" s="2">
        <f t="shared" si="11"/>
        <v>2</v>
      </c>
      <c r="H91" s="2">
        <v>1</v>
      </c>
      <c r="I91" s="2"/>
      <c r="J91" s="2"/>
      <c r="K91" s="2"/>
      <c r="L91" s="2"/>
      <c r="M91" s="2"/>
    </row>
    <row r="92" spans="2:13" ht="12.75">
      <c r="B92" s="3">
        <v>13</v>
      </c>
      <c r="C92" s="22" t="s">
        <v>89</v>
      </c>
      <c r="D92" s="23" t="s">
        <v>86</v>
      </c>
      <c r="E92" s="13">
        <f t="shared" si="9"/>
        <v>50</v>
      </c>
      <c r="F92" s="2">
        <f t="shared" si="10"/>
        <v>4</v>
      </c>
      <c r="G92" s="2">
        <f t="shared" si="11"/>
        <v>8</v>
      </c>
      <c r="H92" s="2"/>
      <c r="I92" s="2">
        <v>2</v>
      </c>
      <c r="J92" s="2">
        <v>2</v>
      </c>
      <c r="K92" s="2">
        <v>0</v>
      </c>
      <c r="L92" s="2">
        <v>0</v>
      </c>
      <c r="M92" s="2"/>
    </row>
    <row r="93" spans="2:13" ht="12.75">
      <c r="B93" s="3">
        <v>14</v>
      </c>
      <c r="C93" s="22" t="s">
        <v>88</v>
      </c>
      <c r="D93" s="23" t="s">
        <v>86</v>
      </c>
      <c r="E93" s="13">
        <f t="shared" si="9"/>
        <v>50</v>
      </c>
      <c r="F93" s="2">
        <f t="shared" si="10"/>
        <v>6</v>
      </c>
      <c r="G93" s="2">
        <f t="shared" si="11"/>
        <v>12</v>
      </c>
      <c r="H93" s="2">
        <v>1</v>
      </c>
      <c r="I93" s="2">
        <v>1</v>
      </c>
      <c r="J93" s="2">
        <v>2</v>
      </c>
      <c r="K93" s="2">
        <v>1</v>
      </c>
      <c r="L93" s="2">
        <v>0</v>
      </c>
      <c r="M93" s="2">
        <v>1</v>
      </c>
    </row>
    <row r="94" spans="2:13" ht="12.75">
      <c r="B94" s="3">
        <v>15</v>
      </c>
      <c r="C94" s="22" t="s">
        <v>97</v>
      </c>
      <c r="D94" s="23" t="s">
        <v>98</v>
      </c>
      <c r="E94" s="13">
        <f t="shared" si="9"/>
        <v>50</v>
      </c>
      <c r="F94" s="2">
        <f t="shared" si="10"/>
        <v>3</v>
      </c>
      <c r="G94" s="2">
        <f t="shared" si="11"/>
        <v>6</v>
      </c>
      <c r="H94" s="2">
        <v>1</v>
      </c>
      <c r="I94" s="2"/>
      <c r="J94" s="2"/>
      <c r="K94" s="2">
        <v>1</v>
      </c>
      <c r="L94" s="2"/>
      <c r="M94" s="2">
        <v>1</v>
      </c>
    </row>
    <row r="95" spans="2:13" ht="12.75">
      <c r="B95" s="3">
        <v>16</v>
      </c>
      <c r="C95" s="22" t="s">
        <v>57</v>
      </c>
      <c r="D95" s="14" t="s">
        <v>34</v>
      </c>
      <c r="E95" s="13">
        <f t="shared" si="9"/>
        <v>40</v>
      </c>
      <c r="F95" s="2">
        <f t="shared" si="10"/>
        <v>4</v>
      </c>
      <c r="G95" s="2">
        <f t="shared" si="11"/>
        <v>10</v>
      </c>
      <c r="H95" s="2">
        <v>1</v>
      </c>
      <c r="I95" s="2"/>
      <c r="J95" s="2">
        <v>0</v>
      </c>
      <c r="K95" s="2">
        <v>0</v>
      </c>
      <c r="L95" s="2">
        <v>1</v>
      </c>
      <c r="M95" s="2">
        <v>2</v>
      </c>
    </row>
    <row r="96" spans="2:13" ht="12.75">
      <c r="B96" s="3">
        <v>17</v>
      </c>
      <c r="C96" s="22" t="s">
        <v>111</v>
      </c>
      <c r="D96" s="23" t="s">
        <v>110</v>
      </c>
      <c r="E96" s="13">
        <f t="shared" si="9"/>
        <v>37.5</v>
      </c>
      <c r="F96" s="2">
        <f t="shared" si="10"/>
        <v>3</v>
      </c>
      <c r="G96" s="2">
        <f t="shared" si="11"/>
        <v>8</v>
      </c>
      <c r="H96" s="2">
        <v>1</v>
      </c>
      <c r="I96" s="2"/>
      <c r="J96" s="2">
        <v>1</v>
      </c>
      <c r="K96" s="2">
        <v>0</v>
      </c>
      <c r="L96" s="2"/>
      <c r="M96" s="2">
        <v>1</v>
      </c>
    </row>
    <row r="97" spans="2:13" ht="12.75">
      <c r="B97" s="3">
        <v>18</v>
      </c>
      <c r="C97" s="25" t="s">
        <v>161</v>
      </c>
      <c r="D97" s="23" t="s">
        <v>110</v>
      </c>
      <c r="E97" s="13">
        <f t="shared" si="9"/>
        <v>25</v>
      </c>
      <c r="F97" s="2">
        <f t="shared" si="10"/>
        <v>1</v>
      </c>
      <c r="G97" s="2">
        <f t="shared" si="11"/>
        <v>4</v>
      </c>
      <c r="H97" s="2">
        <v>1</v>
      </c>
      <c r="I97" s="2"/>
      <c r="J97" s="2"/>
      <c r="K97" s="2"/>
      <c r="L97" s="2"/>
      <c r="M97" s="2">
        <v>0</v>
      </c>
    </row>
    <row r="98" spans="2:13" ht="12.75">
      <c r="B98" s="3">
        <v>19</v>
      </c>
      <c r="C98" s="22" t="s">
        <v>99</v>
      </c>
      <c r="D98" s="23" t="s">
        <v>98</v>
      </c>
      <c r="E98" s="13">
        <f t="shared" si="9"/>
        <v>25</v>
      </c>
      <c r="F98" s="2">
        <f t="shared" si="10"/>
        <v>2</v>
      </c>
      <c r="G98" s="2">
        <f t="shared" si="11"/>
        <v>8</v>
      </c>
      <c r="H98" s="2">
        <v>0</v>
      </c>
      <c r="I98" s="2"/>
      <c r="J98" s="2"/>
      <c r="K98" s="2">
        <v>1</v>
      </c>
      <c r="L98" s="2">
        <v>0</v>
      </c>
      <c r="M98" s="2">
        <v>1</v>
      </c>
    </row>
    <row r="99" spans="2:13" ht="12.75">
      <c r="B99" s="3">
        <v>20</v>
      </c>
      <c r="C99" s="22" t="s">
        <v>100</v>
      </c>
      <c r="D99" s="23" t="s">
        <v>98</v>
      </c>
      <c r="E99" s="13">
        <f t="shared" si="9"/>
        <v>20</v>
      </c>
      <c r="F99" s="2">
        <f t="shared" si="10"/>
        <v>2</v>
      </c>
      <c r="G99" s="2">
        <f t="shared" si="11"/>
        <v>10</v>
      </c>
      <c r="H99" s="2">
        <v>0</v>
      </c>
      <c r="I99" s="2">
        <v>0</v>
      </c>
      <c r="J99" s="2"/>
      <c r="K99" s="2">
        <v>1</v>
      </c>
      <c r="L99" s="2">
        <v>1</v>
      </c>
      <c r="M99" s="2">
        <v>0</v>
      </c>
    </row>
    <row r="100" spans="2:13" ht="12.75">
      <c r="B100" s="3">
        <v>21</v>
      </c>
      <c r="C100" s="22" t="s">
        <v>119</v>
      </c>
      <c r="D100" s="23" t="s">
        <v>118</v>
      </c>
      <c r="E100" s="13">
        <f t="shared" si="9"/>
        <v>12.5</v>
      </c>
      <c r="F100" s="2">
        <f t="shared" si="10"/>
        <v>1</v>
      </c>
      <c r="G100" s="2">
        <f t="shared" si="11"/>
        <v>8</v>
      </c>
      <c r="H100" s="2"/>
      <c r="I100" s="2"/>
      <c r="J100" s="2">
        <v>0</v>
      </c>
      <c r="K100" s="2">
        <v>0</v>
      </c>
      <c r="L100" s="2">
        <v>1</v>
      </c>
      <c r="M100" s="2">
        <v>0</v>
      </c>
    </row>
    <row r="101" ht="12.75"/>
    <row r="102" spans="2:13" ht="12.75">
      <c r="B102" s="28" t="s">
        <v>39</v>
      </c>
      <c r="C102" s="28"/>
      <c r="D102" s="15"/>
      <c r="E102" s="6"/>
      <c r="F102" s="6"/>
      <c r="G102" s="6"/>
      <c r="H102" s="28" t="s">
        <v>3</v>
      </c>
      <c r="I102" s="28"/>
      <c r="J102" s="28"/>
      <c r="K102" s="28"/>
      <c r="L102" s="28"/>
      <c r="M102" s="28"/>
    </row>
    <row r="103" spans="2:13" ht="12.75">
      <c r="B103" s="4" t="s">
        <v>4</v>
      </c>
      <c r="C103" s="10" t="s">
        <v>8</v>
      </c>
      <c r="D103" s="4" t="s">
        <v>0</v>
      </c>
      <c r="E103" s="4" t="s">
        <v>5</v>
      </c>
      <c r="F103" s="4" t="s">
        <v>7</v>
      </c>
      <c r="G103" s="4" t="s">
        <v>6</v>
      </c>
      <c r="H103" s="4">
        <v>1</v>
      </c>
      <c r="I103" s="4">
        <v>2</v>
      </c>
      <c r="J103" s="4">
        <v>3</v>
      </c>
      <c r="K103" s="4">
        <v>4</v>
      </c>
      <c r="L103" s="4">
        <v>5</v>
      </c>
      <c r="M103" s="4">
        <v>6</v>
      </c>
    </row>
    <row r="104" spans="2:13" ht="12.75">
      <c r="B104" s="3">
        <v>1</v>
      </c>
      <c r="C104" s="25" t="s">
        <v>168</v>
      </c>
      <c r="D104" s="23" t="s">
        <v>133</v>
      </c>
      <c r="E104" s="13">
        <f aca="true" t="shared" si="12" ref="E104:E129">F104/G104*100</f>
        <v>100</v>
      </c>
      <c r="F104" s="2">
        <f aca="true" t="shared" si="13" ref="F104:F129">SUM(H104:M104)</f>
        <v>4</v>
      </c>
      <c r="G104" s="2">
        <f aca="true" t="shared" si="14" ref="G104:G129">COUNT(H104:M104)*2</f>
        <v>4</v>
      </c>
      <c r="H104" s="2"/>
      <c r="I104" s="2"/>
      <c r="J104" s="2">
        <v>2</v>
      </c>
      <c r="K104" s="2">
        <v>2</v>
      </c>
      <c r="L104" s="2"/>
      <c r="M104" s="2"/>
    </row>
    <row r="105" spans="2:13" ht="12.75">
      <c r="B105" s="3">
        <v>2</v>
      </c>
      <c r="C105" s="25" t="s">
        <v>163</v>
      </c>
      <c r="D105" s="14" t="s">
        <v>40</v>
      </c>
      <c r="E105" s="13">
        <f t="shared" si="12"/>
        <v>100</v>
      </c>
      <c r="F105" s="2">
        <f t="shared" si="13"/>
        <v>6</v>
      </c>
      <c r="G105" s="2">
        <f t="shared" si="14"/>
        <v>6</v>
      </c>
      <c r="H105" s="2">
        <v>2</v>
      </c>
      <c r="I105" s="2">
        <v>2</v>
      </c>
      <c r="J105" s="2"/>
      <c r="K105" s="2"/>
      <c r="L105" s="2">
        <v>2</v>
      </c>
      <c r="M105" s="2"/>
    </row>
    <row r="106" spans="2:13" ht="12.75">
      <c r="B106" s="3">
        <v>3</v>
      </c>
      <c r="C106" s="22" t="s">
        <v>143</v>
      </c>
      <c r="D106" s="23" t="s">
        <v>142</v>
      </c>
      <c r="E106" s="13">
        <f t="shared" si="12"/>
        <v>100</v>
      </c>
      <c r="F106" s="2">
        <f t="shared" si="13"/>
        <v>2</v>
      </c>
      <c r="G106" s="2">
        <f t="shared" si="14"/>
        <v>2</v>
      </c>
      <c r="H106" s="2">
        <v>2</v>
      </c>
      <c r="I106" s="2"/>
      <c r="J106" s="2"/>
      <c r="K106" s="2"/>
      <c r="L106" s="2"/>
      <c r="M106" s="2"/>
    </row>
    <row r="107" spans="2:13" ht="12.75">
      <c r="B107" s="3">
        <v>4</v>
      </c>
      <c r="C107" s="22" t="s">
        <v>145</v>
      </c>
      <c r="D107" s="23" t="s">
        <v>142</v>
      </c>
      <c r="E107" s="13">
        <f t="shared" si="12"/>
        <v>100</v>
      </c>
      <c r="F107" s="2">
        <f t="shared" si="13"/>
        <v>2</v>
      </c>
      <c r="G107" s="2">
        <f t="shared" si="14"/>
        <v>2</v>
      </c>
      <c r="H107" s="2">
        <v>2</v>
      </c>
      <c r="I107" s="2"/>
      <c r="J107" s="2"/>
      <c r="K107" s="2"/>
      <c r="L107" s="2"/>
      <c r="M107" s="2"/>
    </row>
    <row r="108" spans="2:13" ht="12.75">
      <c r="B108" s="3">
        <v>5</v>
      </c>
      <c r="C108" s="25" t="s">
        <v>169</v>
      </c>
      <c r="D108" s="23" t="s">
        <v>133</v>
      </c>
      <c r="E108" s="13">
        <f t="shared" si="12"/>
        <v>100</v>
      </c>
      <c r="F108" s="2">
        <f t="shared" si="13"/>
        <v>4</v>
      </c>
      <c r="G108" s="2">
        <f t="shared" si="14"/>
        <v>4</v>
      </c>
      <c r="H108" s="2"/>
      <c r="I108" s="2"/>
      <c r="J108" s="2">
        <v>2</v>
      </c>
      <c r="K108" s="2">
        <v>2</v>
      </c>
      <c r="L108" s="2"/>
      <c r="M108" s="2"/>
    </row>
    <row r="109" spans="2:13" ht="12.75">
      <c r="B109" s="3">
        <v>6</v>
      </c>
      <c r="C109" s="22" t="s">
        <v>141</v>
      </c>
      <c r="D109" s="23" t="s">
        <v>142</v>
      </c>
      <c r="E109" s="13">
        <f t="shared" si="12"/>
        <v>100</v>
      </c>
      <c r="F109" s="2">
        <f t="shared" si="13"/>
        <v>8</v>
      </c>
      <c r="G109" s="2">
        <f t="shared" si="14"/>
        <v>8</v>
      </c>
      <c r="H109" s="2">
        <v>2</v>
      </c>
      <c r="I109" s="2">
        <v>2</v>
      </c>
      <c r="J109" s="2"/>
      <c r="K109" s="2">
        <v>2</v>
      </c>
      <c r="L109" s="2">
        <v>2</v>
      </c>
      <c r="M109" s="2"/>
    </row>
    <row r="110" spans="2:13" ht="12.75">
      <c r="B110" s="3">
        <v>7</v>
      </c>
      <c r="C110" s="25" t="s">
        <v>162</v>
      </c>
      <c r="D110" s="23" t="s">
        <v>142</v>
      </c>
      <c r="E110" s="13">
        <f t="shared" si="12"/>
        <v>100</v>
      </c>
      <c r="F110" s="2">
        <f t="shared" si="13"/>
        <v>8</v>
      </c>
      <c r="G110" s="2">
        <f t="shared" si="14"/>
        <v>8</v>
      </c>
      <c r="H110" s="2"/>
      <c r="I110" s="2">
        <v>2</v>
      </c>
      <c r="J110" s="2"/>
      <c r="K110" s="2">
        <v>2</v>
      </c>
      <c r="L110" s="2">
        <v>2</v>
      </c>
      <c r="M110" s="2">
        <v>2</v>
      </c>
    </row>
    <row r="111" spans="2:13" ht="12.75">
      <c r="B111" s="3">
        <v>8</v>
      </c>
      <c r="C111" s="25" t="s">
        <v>162</v>
      </c>
      <c r="D111" s="23" t="s">
        <v>133</v>
      </c>
      <c r="E111" s="13">
        <f t="shared" si="12"/>
        <v>100</v>
      </c>
      <c r="F111" s="2">
        <f t="shared" si="13"/>
        <v>2</v>
      </c>
      <c r="G111" s="2">
        <f t="shared" si="14"/>
        <v>2</v>
      </c>
      <c r="H111" s="2">
        <v>2</v>
      </c>
      <c r="I111" s="2"/>
      <c r="J111" s="2"/>
      <c r="K111" s="2"/>
      <c r="L111" s="2"/>
      <c r="M111" s="2"/>
    </row>
    <row r="112" spans="2:13" ht="12.75">
      <c r="B112" s="3">
        <v>9</v>
      </c>
      <c r="C112" s="22" t="s">
        <v>72</v>
      </c>
      <c r="D112" s="23" t="s">
        <v>41</v>
      </c>
      <c r="E112" s="13">
        <f t="shared" si="12"/>
        <v>100</v>
      </c>
      <c r="F112" s="2">
        <f t="shared" si="13"/>
        <v>6</v>
      </c>
      <c r="G112" s="2">
        <f t="shared" si="14"/>
        <v>6</v>
      </c>
      <c r="H112" s="2"/>
      <c r="I112" s="2"/>
      <c r="J112" s="2">
        <v>2</v>
      </c>
      <c r="K112" s="2">
        <v>2</v>
      </c>
      <c r="L112" s="2">
        <v>2</v>
      </c>
      <c r="M112" s="2"/>
    </row>
    <row r="113" spans="2:13" ht="12.75">
      <c r="B113" s="3">
        <v>10</v>
      </c>
      <c r="C113" s="22" t="s">
        <v>75</v>
      </c>
      <c r="D113" s="23" t="s">
        <v>41</v>
      </c>
      <c r="E113" s="13">
        <f t="shared" si="12"/>
        <v>90</v>
      </c>
      <c r="F113" s="2">
        <f t="shared" si="13"/>
        <v>9</v>
      </c>
      <c r="G113" s="2">
        <f t="shared" si="14"/>
        <v>10</v>
      </c>
      <c r="H113" s="2">
        <v>1</v>
      </c>
      <c r="I113" s="2">
        <v>2</v>
      </c>
      <c r="J113" s="2">
        <v>2</v>
      </c>
      <c r="K113" s="2">
        <v>2</v>
      </c>
      <c r="L113" s="2"/>
      <c r="M113" s="2">
        <v>2</v>
      </c>
    </row>
    <row r="114" spans="2:13" ht="12.75">
      <c r="B114" s="3">
        <v>11</v>
      </c>
      <c r="C114" s="22" t="s">
        <v>73</v>
      </c>
      <c r="D114" s="23" t="s">
        <v>41</v>
      </c>
      <c r="E114" s="13">
        <f t="shared" si="12"/>
        <v>90</v>
      </c>
      <c r="F114" s="2">
        <f t="shared" si="13"/>
        <v>9</v>
      </c>
      <c r="G114" s="2">
        <f t="shared" si="14"/>
        <v>10</v>
      </c>
      <c r="H114" s="2">
        <v>1</v>
      </c>
      <c r="I114" s="2">
        <v>2</v>
      </c>
      <c r="J114" s="2"/>
      <c r="K114" s="2">
        <v>2</v>
      </c>
      <c r="L114" s="2">
        <v>2</v>
      </c>
      <c r="M114" s="2">
        <v>2</v>
      </c>
    </row>
    <row r="115" spans="2:13" ht="12.75">
      <c r="B115" s="3">
        <v>12</v>
      </c>
      <c r="C115" s="22" t="s">
        <v>144</v>
      </c>
      <c r="D115" s="23" t="s">
        <v>142</v>
      </c>
      <c r="E115" s="13">
        <f t="shared" si="12"/>
        <v>90</v>
      </c>
      <c r="F115" s="2">
        <f t="shared" si="13"/>
        <v>9</v>
      </c>
      <c r="G115" s="2">
        <f t="shared" si="14"/>
        <v>10</v>
      </c>
      <c r="H115" s="2">
        <v>2</v>
      </c>
      <c r="I115" s="2">
        <v>2</v>
      </c>
      <c r="J115" s="2"/>
      <c r="K115" s="2">
        <v>1</v>
      </c>
      <c r="L115" s="2">
        <v>2</v>
      </c>
      <c r="M115" s="2">
        <v>2</v>
      </c>
    </row>
    <row r="116" spans="2:13" ht="12.75">
      <c r="B116" s="3">
        <v>13</v>
      </c>
      <c r="C116" s="22" t="s">
        <v>125</v>
      </c>
      <c r="D116" s="23" t="s">
        <v>126</v>
      </c>
      <c r="E116" s="13">
        <f t="shared" si="12"/>
        <v>75</v>
      </c>
      <c r="F116" s="2">
        <f t="shared" si="13"/>
        <v>6</v>
      </c>
      <c r="G116" s="2">
        <f t="shared" si="14"/>
        <v>8</v>
      </c>
      <c r="H116" s="2"/>
      <c r="I116" s="2">
        <v>2</v>
      </c>
      <c r="J116" s="2">
        <v>2</v>
      </c>
      <c r="K116" s="2"/>
      <c r="L116" s="2">
        <v>0</v>
      </c>
      <c r="M116" s="2">
        <v>2</v>
      </c>
    </row>
    <row r="117" spans="2:13" ht="12.75">
      <c r="B117" s="3">
        <v>14</v>
      </c>
      <c r="C117" s="25" t="s">
        <v>170</v>
      </c>
      <c r="D117" s="23" t="s">
        <v>133</v>
      </c>
      <c r="E117" s="13">
        <f t="shared" si="12"/>
        <v>75</v>
      </c>
      <c r="F117" s="2">
        <f t="shared" si="13"/>
        <v>3</v>
      </c>
      <c r="G117" s="2">
        <f t="shared" si="14"/>
        <v>4</v>
      </c>
      <c r="H117" s="2"/>
      <c r="I117" s="2"/>
      <c r="J117" s="2">
        <v>1</v>
      </c>
      <c r="K117" s="2">
        <v>2</v>
      </c>
      <c r="L117" s="2"/>
      <c r="M117" s="2"/>
    </row>
    <row r="118" spans="2:13" ht="12.75">
      <c r="B118" s="3">
        <v>15</v>
      </c>
      <c r="C118" s="22" t="s">
        <v>74</v>
      </c>
      <c r="D118" s="23" t="s">
        <v>41</v>
      </c>
      <c r="E118" s="13">
        <f t="shared" si="12"/>
        <v>70</v>
      </c>
      <c r="F118" s="2">
        <f t="shared" si="13"/>
        <v>7</v>
      </c>
      <c r="G118" s="2">
        <f t="shared" si="14"/>
        <v>10</v>
      </c>
      <c r="H118" s="2">
        <v>2</v>
      </c>
      <c r="I118" s="2">
        <v>2</v>
      </c>
      <c r="J118" s="2">
        <v>0</v>
      </c>
      <c r="K118" s="2"/>
      <c r="L118" s="2">
        <v>2</v>
      </c>
      <c r="M118" s="2">
        <v>1</v>
      </c>
    </row>
    <row r="119" spans="2:13" ht="12.75">
      <c r="B119" s="3">
        <v>16</v>
      </c>
      <c r="C119" s="25" t="s">
        <v>173</v>
      </c>
      <c r="D119" s="14" t="s">
        <v>40</v>
      </c>
      <c r="E119" s="13">
        <f t="shared" si="12"/>
        <v>50</v>
      </c>
      <c r="F119" s="2">
        <f t="shared" si="13"/>
        <v>1</v>
      </c>
      <c r="G119" s="2">
        <f t="shared" si="14"/>
        <v>2</v>
      </c>
      <c r="H119" s="2"/>
      <c r="I119" s="2"/>
      <c r="J119" s="2"/>
      <c r="K119" s="2">
        <v>1</v>
      </c>
      <c r="L119" s="2"/>
      <c r="M119" s="2"/>
    </row>
    <row r="120" spans="2:13" ht="12.75">
      <c r="B120" s="3">
        <v>17</v>
      </c>
      <c r="C120" s="22" t="s">
        <v>127</v>
      </c>
      <c r="D120" s="23" t="s">
        <v>126</v>
      </c>
      <c r="E120" s="13">
        <f t="shared" si="12"/>
        <v>50</v>
      </c>
      <c r="F120" s="2">
        <f t="shared" si="13"/>
        <v>5</v>
      </c>
      <c r="G120" s="2">
        <f t="shared" si="14"/>
        <v>10</v>
      </c>
      <c r="H120" s="2"/>
      <c r="I120" s="2">
        <v>1</v>
      </c>
      <c r="J120" s="2">
        <v>2</v>
      </c>
      <c r="K120" s="2">
        <v>0</v>
      </c>
      <c r="L120" s="2">
        <v>0</v>
      </c>
      <c r="M120" s="2">
        <v>2</v>
      </c>
    </row>
    <row r="121" spans="2:13" ht="12.75">
      <c r="B121" s="3">
        <v>18</v>
      </c>
      <c r="C121" s="25" t="s">
        <v>172</v>
      </c>
      <c r="D121" s="23" t="s">
        <v>142</v>
      </c>
      <c r="E121" s="13">
        <f t="shared" si="12"/>
        <v>50</v>
      </c>
      <c r="F121" s="2">
        <f t="shared" si="13"/>
        <v>1</v>
      </c>
      <c r="G121" s="2">
        <f t="shared" si="14"/>
        <v>2</v>
      </c>
      <c r="H121" s="2"/>
      <c r="I121" s="2"/>
      <c r="J121" s="2">
        <v>1</v>
      </c>
      <c r="K121" s="2"/>
      <c r="L121" s="2"/>
      <c r="M121" s="2"/>
    </row>
    <row r="122" spans="2:13" ht="12.75">
      <c r="B122" s="3">
        <v>19</v>
      </c>
      <c r="C122" s="24" t="s">
        <v>128</v>
      </c>
      <c r="D122" s="23" t="s">
        <v>126</v>
      </c>
      <c r="E122" s="13">
        <f t="shared" si="12"/>
        <v>50</v>
      </c>
      <c r="F122" s="2">
        <f t="shared" si="13"/>
        <v>4</v>
      </c>
      <c r="G122" s="2">
        <f t="shared" si="14"/>
        <v>8</v>
      </c>
      <c r="H122" s="2"/>
      <c r="I122" s="2"/>
      <c r="J122" s="2">
        <v>2</v>
      </c>
      <c r="K122" s="2">
        <v>0</v>
      </c>
      <c r="L122" s="2">
        <v>0</v>
      </c>
      <c r="M122" s="2">
        <v>2</v>
      </c>
    </row>
    <row r="123" spans="2:13" ht="12.75">
      <c r="B123" s="3">
        <v>20</v>
      </c>
      <c r="C123" s="24" t="s">
        <v>59</v>
      </c>
      <c r="D123" s="14" t="s">
        <v>40</v>
      </c>
      <c r="E123" s="13">
        <f t="shared" si="12"/>
        <v>50</v>
      </c>
      <c r="F123" s="2">
        <f t="shared" si="13"/>
        <v>5</v>
      </c>
      <c r="G123" s="2">
        <f t="shared" si="14"/>
        <v>10</v>
      </c>
      <c r="H123" s="2">
        <v>0</v>
      </c>
      <c r="I123" s="2">
        <v>1</v>
      </c>
      <c r="J123" s="2">
        <v>1</v>
      </c>
      <c r="K123" s="2"/>
      <c r="L123" s="2">
        <v>2</v>
      </c>
      <c r="M123" s="2">
        <v>1</v>
      </c>
    </row>
    <row r="124" spans="2:13" ht="12.75">
      <c r="B124" s="3">
        <v>21</v>
      </c>
      <c r="C124" s="12" t="s">
        <v>171</v>
      </c>
      <c r="D124" s="23" t="s">
        <v>142</v>
      </c>
      <c r="E124" s="13">
        <f t="shared" si="12"/>
        <v>50</v>
      </c>
      <c r="F124" s="2">
        <f t="shared" si="13"/>
        <v>1</v>
      </c>
      <c r="G124" s="2">
        <f t="shared" si="14"/>
        <v>2</v>
      </c>
      <c r="H124" s="2"/>
      <c r="I124" s="2"/>
      <c r="J124" s="2">
        <v>1</v>
      </c>
      <c r="K124" s="2"/>
      <c r="L124" s="2"/>
      <c r="M124" s="2"/>
    </row>
    <row r="125" spans="2:13" ht="12.75">
      <c r="B125" s="3">
        <v>22</v>
      </c>
      <c r="C125" s="24" t="s">
        <v>136</v>
      </c>
      <c r="D125" s="23" t="s">
        <v>133</v>
      </c>
      <c r="E125" s="13">
        <f t="shared" si="12"/>
        <v>25</v>
      </c>
      <c r="F125" s="2">
        <f t="shared" si="13"/>
        <v>1</v>
      </c>
      <c r="G125" s="2">
        <f t="shared" si="14"/>
        <v>4</v>
      </c>
      <c r="H125" s="2"/>
      <c r="I125" s="2"/>
      <c r="J125" s="2">
        <v>0</v>
      </c>
      <c r="K125" s="2"/>
      <c r="L125" s="2"/>
      <c r="M125" s="2">
        <v>1</v>
      </c>
    </row>
    <row r="126" spans="2:13" ht="12.75">
      <c r="B126" s="3">
        <v>23</v>
      </c>
      <c r="C126" s="24" t="s">
        <v>134</v>
      </c>
      <c r="D126" s="23" t="s">
        <v>133</v>
      </c>
      <c r="E126" s="13">
        <f t="shared" si="12"/>
        <v>16.666666666666664</v>
      </c>
      <c r="F126" s="2">
        <f t="shared" si="13"/>
        <v>1</v>
      </c>
      <c r="G126" s="2">
        <f t="shared" si="14"/>
        <v>6</v>
      </c>
      <c r="H126" s="2">
        <v>1</v>
      </c>
      <c r="I126" s="2">
        <v>0</v>
      </c>
      <c r="J126" s="2"/>
      <c r="K126" s="2"/>
      <c r="L126" s="2"/>
      <c r="M126" s="2">
        <v>0</v>
      </c>
    </row>
    <row r="127" spans="2:13" ht="12.75">
      <c r="B127" s="3">
        <v>24</v>
      </c>
      <c r="C127" s="24" t="s">
        <v>60</v>
      </c>
      <c r="D127" s="14" t="s">
        <v>40</v>
      </c>
      <c r="E127" s="13">
        <f t="shared" si="12"/>
        <v>16.666666666666664</v>
      </c>
      <c r="F127" s="2">
        <f t="shared" si="13"/>
        <v>2</v>
      </c>
      <c r="G127" s="2">
        <f t="shared" si="14"/>
        <v>12</v>
      </c>
      <c r="H127" s="2">
        <v>0</v>
      </c>
      <c r="I127" s="2">
        <v>0</v>
      </c>
      <c r="J127" s="2">
        <v>0</v>
      </c>
      <c r="K127" s="2">
        <v>0</v>
      </c>
      <c r="L127" s="2">
        <v>2</v>
      </c>
      <c r="M127" s="2">
        <v>0</v>
      </c>
    </row>
    <row r="128" spans="2:13" ht="12.75">
      <c r="B128" s="3">
        <v>25</v>
      </c>
      <c r="C128" s="24" t="s">
        <v>135</v>
      </c>
      <c r="D128" s="23" t="s">
        <v>133</v>
      </c>
      <c r="E128" s="13">
        <f t="shared" si="12"/>
        <v>0</v>
      </c>
      <c r="F128" s="2">
        <f t="shared" si="13"/>
        <v>0</v>
      </c>
      <c r="G128" s="2">
        <f t="shared" si="14"/>
        <v>6</v>
      </c>
      <c r="H128" s="2">
        <v>0</v>
      </c>
      <c r="I128" s="2">
        <v>0</v>
      </c>
      <c r="J128" s="2"/>
      <c r="K128" s="2"/>
      <c r="L128" s="2"/>
      <c r="M128" s="2">
        <v>0</v>
      </c>
    </row>
    <row r="129" spans="2:13" ht="12.75">
      <c r="B129" s="3">
        <v>26</v>
      </c>
      <c r="C129" s="16" t="s">
        <v>174</v>
      </c>
      <c r="D129" s="14" t="s">
        <v>40</v>
      </c>
      <c r="E129" s="13">
        <f t="shared" si="12"/>
        <v>0</v>
      </c>
      <c r="F129" s="2">
        <f t="shared" si="13"/>
        <v>0</v>
      </c>
      <c r="G129" s="2">
        <f t="shared" si="14"/>
        <v>2</v>
      </c>
      <c r="H129" s="2"/>
      <c r="I129" s="2"/>
      <c r="J129" s="2"/>
      <c r="K129" s="2">
        <v>0</v>
      </c>
      <c r="L129" s="2"/>
      <c r="M129" s="2"/>
    </row>
  </sheetData>
  <mergeCells count="10">
    <mergeCell ref="B102:C102"/>
    <mergeCell ref="H102:M102"/>
    <mergeCell ref="B49:C49"/>
    <mergeCell ref="B1:C1"/>
    <mergeCell ref="B27:C27"/>
    <mergeCell ref="H1:M1"/>
    <mergeCell ref="H27:M27"/>
    <mergeCell ref="H49:M49"/>
    <mergeCell ref="B78:C78"/>
    <mergeCell ref="H78:M78"/>
  </mergeCells>
  <printOptions/>
  <pageMargins left="0.75" right="0.75" top="1" bottom="1" header="0.5" footer="0.5"/>
  <pageSetup fitToHeight="1" fitToWidth="1" horizontalDpi="300" verticalDpi="300" orientation="portrait" scale="93" r:id="rId3"/>
  <headerFooter alignWithMargins="0">
    <oddHeader>&amp;L&amp;"Arial,Bold"&amp;12Pre-season Schools&amp;C&amp;"Arial,Bold"&amp;12Individual %&amp;R&amp;"Arial,Bold"&amp;12Friday 3:45pm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2016-04-12T07:57:02Z</cp:lastPrinted>
  <dcterms:created xsi:type="dcterms:W3CDTF">2004-05-05T10:46:11Z</dcterms:created>
  <dcterms:modified xsi:type="dcterms:W3CDTF">2016-04-12T07:57:03Z</dcterms:modified>
  <cp:category/>
  <cp:version/>
  <cp:contentType/>
  <cp:contentStatus/>
</cp:coreProperties>
</file>