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377" activeTab="0"/>
  </bookViews>
  <sheets>
    <sheet name="SKC Team Points" sheetId="1" r:id="rId1"/>
    <sheet name="SKC Ind %" sheetId="2" r:id="rId2"/>
  </sheets>
  <definedNames>
    <definedName name="_xlnm.Print_Area" localSheetId="0">'SKC Team Points'!$A$1:$M$37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31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1" authorId="0">
      <text>
        <r>
          <rPr>
            <b/>
            <sz val="8"/>
            <rFont val="Tahoma"/>
            <family val="2"/>
          </rPr>
          <t>Total Games Played</t>
        </r>
      </text>
    </comment>
    <comment ref="F66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66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<sst xmlns="http://schemas.openxmlformats.org/spreadsheetml/2006/main" count="256" uniqueCount="132">
  <si>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</si>
  <si>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</si>
  <si>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</si>
  <si>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</si>
  <si>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</si>
  <si>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</si>
  <si>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</si>
  <si>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</si>
  <si>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</si>
  <si>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 xml:space="preserve"> </t>
  </si>
  <si>
    <t>B1 GRADE</t>
  </si>
  <si>
    <t>Howick A</t>
  </si>
  <si>
    <t>SKC 4</t>
  </si>
  <si>
    <t>Pakuranga 4</t>
  </si>
  <si>
    <t>Macleans 9</t>
  </si>
  <si>
    <t>SKC 5</t>
  </si>
  <si>
    <t>Macleans 10</t>
  </si>
  <si>
    <t>SKC 6</t>
  </si>
  <si>
    <t>Macleans 11</t>
  </si>
  <si>
    <t>Howick B</t>
  </si>
  <si>
    <t>SKC 7</t>
  </si>
  <si>
    <t>Macleans 13</t>
  </si>
  <si>
    <t>Macleans 14</t>
  </si>
  <si>
    <t>Macleans 15</t>
  </si>
  <si>
    <t>DONG, Yu Chen</t>
  </si>
  <si>
    <t>AGGARWAL, Ansh</t>
  </si>
  <si>
    <t>CHUA, Daniel</t>
  </si>
  <si>
    <t>SCOTT, Nicholas</t>
  </si>
  <si>
    <t>ZHI, Weiyu</t>
  </si>
  <si>
    <t>MAHONEY, Anton</t>
  </si>
  <si>
    <t>PARR, Samuel</t>
  </si>
  <si>
    <t>CHO, Steven</t>
  </si>
  <si>
    <t>HSU, Hao-Wei</t>
  </si>
  <si>
    <t>D1 GRADE</t>
  </si>
  <si>
    <t>AL JUBOURI, Omar</t>
  </si>
  <si>
    <t>XU, John</t>
  </si>
  <si>
    <t>WANG, Jeffrey</t>
  </si>
  <si>
    <t>MACKINTOSH, Gavin</t>
  </si>
  <si>
    <t>NGOI, Eugene</t>
  </si>
  <si>
    <t>ZHOU, Gavin</t>
  </si>
  <si>
    <t>SHEN, Paula</t>
  </si>
  <si>
    <t>LEEUW, Mathew</t>
  </si>
  <si>
    <t>CHEN, Alexander</t>
  </si>
  <si>
    <t>LIU, Leo</t>
  </si>
  <si>
    <t>ZHANG, Nancy</t>
  </si>
  <si>
    <t>LI, Hao Chen</t>
  </si>
  <si>
    <t>LEE, Latham</t>
  </si>
  <si>
    <t>Bye</t>
  </si>
  <si>
    <t>SKC 3</t>
  </si>
  <si>
    <t>BDSC 5</t>
  </si>
  <si>
    <t>C1 GRADE</t>
  </si>
  <si>
    <t>BDSC 6</t>
  </si>
  <si>
    <t>Edgewater C1</t>
  </si>
  <si>
    <t>Elim C1</t>
  </si>
  <si>
    <t>MHJC 1</t>
  </si>
  <si>
    <t>Edgewater C2</t>
  </si>
  <si>
    <t>Elim D1</t>
  </si>
  <si>
    <t>BDSC 8</t>
  </si>
  <si>
    <t>Elim D2 Mixed</t>
  </si>
  <si>
    <t>Edgewater D</t>
  </si>
  <si>
    <t>JORGENSEN, Karl</t>
  </si>
  <si>
    <t>NG, Joshua</t>
  </si>
  <si>
    <t>SEE, Jordan</t>
  </si>
  <si>
    <t>WANG, Zachary</t>
  </si>
  <si>
    <t>YIU, Andre</t>
  </si>
  <si>
    <t>BHATIA, Vasu</t>
  </si>
  <si>
    <t>MCEWEN, Fraser</t>
  </si>
  <si>
    <t>SCHMIEDEL, Jann</t>
  </si>
  <si>
    <t>PITIGALA, Himeth</t>
  </si>
  <si>
    <t>YE, Thomas</t>
  </si>
  <si>
    <t>JEON, Danny</t>
  </si>
  <si>
    <t>VAN INGEN-KAL, Ryan</t>
  </si>
  <si>
    <t>BOTHA, Ashton</t>
  </si>
  <si>
    <t>LOUIE, Alister</t>
  </si>
  <si>
    <t>MILNE, Carter</t>
  </si>
  <si>
    <t>THERON, Ryan</t>
  </si>
  <si>
    <t>FENG, Max</t>
  </si>
  <si>
    <t>TANG, Tony</t>
  </si>
  <si>
    <t>WANG, Jesse</t>
  </si>
  <si>
    <t>YOUNG. Alex</t>
  </si>
  <si>
    <t>GARCIA, Bien</t>
  </si>
  <si>
    <t>HELYAR, Jordan</t>
  </si>
  <si>
    <t>SINGLETON, Waldo</t>
  </si>
  <si>
    <t>ASRE, Aiden</t>
  </si>
  <si>
    <t>YEO, Jed</t>
  </si>
  <si>
    <t>MOAZZAM, Haris</t>
  </si>
  <si>
    <t>SMITH, William</t>
  </si>
  <si>
    <t>WANG, Flame</t>
  </si>
  <si>
    <t>WONG, Ivan</t>
  </si>
  <si>
    <t>NI, Gary</t>
  </si>
  <si>
    <t>HAARE, Mahurangi</t>
  </si>
  <si>
    <t>GUO, Jim</t>
  </si>
  <si>
    <t>WANG, Michael</t>
  </si>
  <si>
    <t>BYRNE, Jai</t>
  </si>
  <si>
    <t>CARNICE, Julian</t>
  </si>
  <si>
    <t>DIEDERICKS, Philip</t>
  </si>
  <si>
    <t>LIU, Jeffery</t>
  </si>
  <si>
    <t>HAM, Christopher</t>
  </si>
  <si>
    <t>PARK, Gavin</t>
  </si>
  <si>
    <t>ZHANG, Harry</t>
  </si>
  <si>
    <t>ADDISON, Tyla</t>
  </si>
  <si>
    <t>CURNOW, Esther</t>
  </si>
  <si>
    <t>LE GRAND, Rebekah</t>
  </si>
  <si>
    <t>PERUMAL, Elijah</t>
  </si>
  <si>
    <t>CONNELL, Haydn</t>
  </si>
  <si>
    <t>NICOL, Josh</t>
  </si>
  <si>
    <t>O'KEEFE, Dartanian</t>
  </si>
  <si>
    <t>SKC 8</t>
  </si>
  <si>
    <t>ANAND, Samir</t>
  </si>
  <si>
    <t>WANG, Tiger</t>
  </si>
  <si>
    <t>WONG, Jason</t>
  </si>
  <si>
    <t xml:space="preserve">MHJC 1 </t>
  </si>
  <si>
    <t>SUMMERFIELD, Blake</t>
  </si>
  <si>
    <t>HAN, Joey</t>
  </si>
  <si>
    <t>HAMILL, James</t>
  </si>
  <si>
    <t>Sini</t>
  </si>
  <si>
    <t>PORTER, Charlie</t>
  </si>
  <si>
    <t>Mason</t>
  </si>
  <si>
    <t>James</t>
  </si>
  <si>
    <t>Jonathon</t>
  </si>
  <si>
    <t>LIN, Jeffery</t>
  </si>
  <si>
    <t>Crossover</t>
  </si>
  <si>
    <t>Bryan</t>
  </si>
  <si>
    <t>STONEHOUSE, Asher</t>
  </si>
  <si>
    <t>PARR, Sam</t>
  </si>
  <si>
    <t>MCREDY, George</t>
  </si>
  <si>
    <t>KUMAR, Aushi</t>
  </si>
  <si>
    <t>William</t>
  </si>
  <si>
    <t>LIM, Zhuali</t>
  </si>
  <si>
    <t xml:space="preserve">George </t>
  </si>
  <si>
    <t>HUAI LE, Thuong</t>
  </si>
  <si>
    <t>SABAYLE, Ezra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</si>
</sst>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/m/yy"/>
    <numFmt numFmtId="177" formatCode="yyyy\-mm\-dd;@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57" applyBorder="1" applyProtection="1">
      <alignment/>
      <protection locked="0"/>
    </xf>
    <xf numFmtId="0" fontId="0" fillId="0" borderId="10" xfId="57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7" customWidth="1"/>
    <col min="3" max="3" width="31.421875" style="8" bestFit="1" customWidth="1"/>
    <col min="4" max="4" width="6.57421875" style="1" bestFit="1" customWidth="1"/>
    <col min="5" max="5" width="5.421875" style="1" bestFit="1" customWidth="1"/>
    <col min="6" max="12" width="4.28125" style="1" customWidth="1"/>
    <col min="13" max="13" width="3.28125" style="0" customWidth="1"/>
  </cols>
  <sheetData>
    <row r="1" spans="1:12" ht="12.75">
      <c r="A1" t="s">
        <v>9</v>
      </c>
      <c r="B1" s="22" t="s">
        <v>10</v>
      </c>
      <c r="C1" s="22"/>
      <c r="F1" s="22" t="s">
        <v>3</v>
      </c>
      <c r="G1" s="22"/>
      <c r="H1" s="22"/>
      <c r="I1" s="22"/>
      <c r="J1" s="22"/>
      <c r="K1" s="22"/>
      <c r="L1" s="22"/>
    </row>
    <row r="2" spans="2:12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7" t="s">
        <v>48</v>
      </c>
      <c r="D3" s="2">
        <f aca="true" t="shared" si="0" ref="D3:D10">SUM(F3:L3)</f>
        <v>37</v>
      </c>
      <c r="E3" s="2">
        <f aca="true" t="shared" si="1" ref="E3:E10">COUNTIF(F3:L3,"&gt;=4")</f>
        <v>6</v>
      </c>
      <c r="F3" s="2">
        <v>7</v>
      </c>
      <c r="G3" s="2">
        <v>6</v>
      </c>
      <c r="H3" s="2">
        <v>7</v>
      </c>
      <c r="I3" s="2">
        <v>4</v>
      </c>
      <c r="J3" s="2">
        <v>4</v>
      </c>
      <c r="K3" s="2">
        <v>6</v>
      </c>
      <c r="L3" s="2">
        <v>3</v>
      </c>
    </row>
    <row r="4" spans="2:12" ht="12.75">
      <c r="B4" s="6">
        <v>2</v>
      </c>
      <c r="C4" s="17" t="s">
        <v>11</v>
      </c>
      <c r="D4" s="2">
        <f t="shared" si="0"/>
        <v>33</v>
      </c>
      <c r="E4" s="2">
        <f t="shared" si="1"/>
        <v>5</v>
      </c>
      <c r="F4" s="2">
        <v>6</v>
      </c>
      <c r="G4" s="2">
        <v>5</v>
      </c>
      <c r="H4" s="2">
        <v>4</v>
      </c>
      <c r="I4" s="2">
        <v>7</v>
      </c>
      <c r="J4" s="2">
        <v>3</v>
      </c>
      <c r="K4" s="2">
        <v>5</v>
      </c>
      <c r="L4" s="2">
        <v>3</v>
      </c>
    </row>
    <row r="5" spans="2:12" ht="12.75">
      <c r="B5" s="6">
        <v>3</v>
      </c>
      <c r="C5" s="17" t="s">
        <v>14</v>
      </c>
      <c r="D5" s="2">
        <f t="shared" si="0"/>
        <v>32</v>
      </c>
      <c r="E5" s="2">
        <f t="shared" si="1"/>
        <v>4</v>
      </c>
      <c r="F5" s="2">
        <v>5</v>
      </c>
      <c r="G5" s="2">
        <v>7</v>
      </c>
      <c r="H5" s="2">
        <v>3</v>
      </c>
      <c r="I5" s="2">
        <v>5</v>
      </c>
      <c r="J5" s="2">
        <v>3</v>
      </c>
      <c r="K5" s="2">
        <v>2</v>
      </c>
      <c r="L5" s="2">
        <v>7</v>
      </c>
    </row>
    <row r="6" spans="2:12" ht="12.75">
      <c r="B6" s="6">
        <v>4</v>
      </c>
      <c r="C6" s="17" t="s">
        <v>16</v>
      </c>
      <c r="D6" s="2">
        <f t="shared" si="0"/>
        <v>30</v>
      </c>
      <c r="E6" s="2">
        <f t="shared" si="1"/>
        <v>4</v>
      </c>
      <c r="F6" s="2">
        <v>1</v>
      </c>
      <c r="G6" s="2">
        <v>5</v>
      </c>
      <c r="H6" s="2">
        <v>3</v>
      </c>
      <c r="I6" s="2">
        <v>3</v>
      </c>
      <c r="J6" s="2">
        <v>7</v>
      </c>
      <c r="K6" s="2">
        <v>4</v>
      </c>
      <c r="L6" s="2">
        <v>7</v>
      </c>
    </row>
    <row r="7" spans="2:12" ht="12.75">
      <c r="B7" s="6">
        <v>5</v>
      </c>
      <c r="C7" s="17" t="s">
        <v>12</v>
      </c>
      <c r="D7" s="2">
        <f t="shared" si="0"/>
        <v>26</v>
      </c>
      <c r="E7" s="2">
        <f t="shared" si="1"/>
        <v>3</v>
      </c>
      <c r="F7" s="2">
        <v>2</v>
      </c>
      <c r="G7" s="2">
        <v>0</v>
      </c>
      <c r="H7" s="2">
        <v>3</v>
      </c>
      <c r="I7" s="2">
        <v>5</v>
      </c>
      <c r="J7" s="2">
        <v>7</v>
      </c>
      <c r="K7" s="2">
        <v>2</v>
      </c>
      <c r="L7" s="2">
        <v>7</v>
      </c>
    </row>
    <row r="8" spans="2:12" ht="12.75">
      <c r="B8" s="6">
        <v>6</v>
      </c>
      <c r="C8" s="17" t="s">
        <v>18</v>
      </c>
      <c r="D8" s="2">
        <f t="shared" si="0"/>
        <v>15</v>
      </c>
      <c r="E8" s="2">
        <f t="shared" si="1"/>
        <v>2</v>
      </c>
      <c r="F8" s="2">
        <v>0</v>
      </c>
      <c r="G8" s="2">
        <v>2</v>
      </c>
      <c r="H8" s="2">
        <v>5</v>
      </c>
      <c r="I8" s="2">
        <v>1</v>
      </c>
      <c r="J8" s="2">
        <v>0</v>
      </c>
      <c r="K8" s="2">
        <v>7</v>
      </c>
      <c r="L8" s="2">
        <v>0</v>
      </c>
    </row>
    <row r="9" spans="2:12" ht="12.75">
      <c r="B9" s="6">
        <v>7</v>
      </c>
      <c r="C9" s="17" t="s">
        <v>49</v>
      </c>
      <c r="D9" s="2">
        <f t="shared" si="0"/>
        <v>15</v>
      </c>
      <c r="E9" s="2">
        <f t="shared" si="1"/>
        <v>1</v>
      </c>
      <c r="F9" s="2">
        <v>6</v>
      </c>
      <c r="G9" s="2">
        <v>2</v>
      </c>
      <c r="H9" s="2">
        <v>2</v>
      </c>
      <c r="I9" s="2">
        <v>2</v>
      </c>
      <c r="J9" s="2">
        <v>2</v>
      </c>
      <c r="K9" s="2">
        <v>1</v>
      </c>
      <c r="L9" s="2">
        <v>0</v>
      </c>
    </row>
    <row r="10" spans="2:12" ht="12.75">
      <c r="B10" s="6">
        <v>8</v>
      </c>
      <c r="C10" s="18" t="s">
        <v>121</v>
      </c>
      <c r="D10" s="2">
        <f t="shared" si="0"/>
        <v>0</v>
      </c>
      <c r="E10" s="2">
        <f t="shared" si="1"/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</row>
    <row r="11" ht="4.5" customHeight="1"/>
    <row r="12" spans="2:12" ht="12.75">
      <c r="B12" s="22" t="s">
        <v>50</v>
      </c>
      <c r="C12" s="22"/>
      <c r="F12" s="22" t="s">
        <v>3</v>
      </c>
      <c r="G12" s="22"/>
      <c r="H12" s="22"/>
      <c r="I12" s="22"/>
      <c r="J12" s="22"/>
      <c r="K12" s="22"/>
      <c r="L12" s="22"/>
    </row>
    <row r="13" spans="2:12" ht="12.75">
      <c r="B13" s="5" t="s">
        <v>4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17" t="s">
        <v>23</v>
      </c>
      <c r="D14" s="2">
        <f aca="true" t="shared" si="2" ref="D14:D23">SUM(F14:L14)</f>
        <v>38</v>
      </c>
      <c r="E14" s="2">
        <f aca="true" t="shared" si="3" ref="E14:E23">COUNTIF(F14:L14,"&gt;=4")</f>
        <v>7</v>
      </c>
      <c r="F14" s="2">
        <v>6</v>
      </c>
      <c r="G14" s="2">
        <v>7</v>
      </c>
      <c r="H14" s="2">
        <v>4</v>
      </c>
      <c r="I14" s="2">
        <v>5</v>
      </c>
      <c r="J14" s="2">
        <v>7</v>
      </c>
      <c r="K14" s="2">
        <v>4</v>
      </c>
      <c r="L14" s="2">
        <v>5</v>
      </c>
    </row>
    <row r="15" spans="2:12" ht="12.75">
      <c r="B15" s="6">
        <v>2</v>
      </c>
      <c r="C15" s="17" t="s">
        <v>19</v>
      </c>
      <c r="D15" s="2">
        <f t="shared" si="2"/>
        <v>34</v>
      </c>
      <c r="E15" s="2">
        <f t="shared" si="3"/>
        <v>5</v>
      </c>
      <c r="F15" s="2">
        <v>7</v>
      </c>
      <c r="G15" s="2">
        <v>7</v>
      </c>
      <c r="H15" s="2">
        <v>5</v>
      </c>
      <c r="I15" s="2">
        <v>2</v>
      </c>
      <c r="J15" s="2">
        <v>5</v>
      </c>
      <c r="K15" s="2">
        <v>5</v>
      </c>
      <c r="L15" s="2">
        <v>3</v>
      </c>
    </row>
    <row r="16" spans="2:12" ht="12.75">
      <c r="B16" s="6">
        <v>3</v>
      </c>
      <c r="C16" s="17" t="s">
        <v>52</v>
      </c>
      <c r="D16" s="2">
        <f t="shared" si="2"/>
        <v>33</v>
      </c>
      <c r="E16" s="2">
        <f t="shared" si="3"/>
        <v>5</v>
      </c>
      <c r="F16" s="2">
        <v>5</v>
      </c>
      <c r="G16" s="2">
        <v>2</v>
      </c>
      <c r="H16" s="2">
        <v>7</v>
      </c>
      <c r="I16" s="2">
        <v>4</v>
      </c>
      <c r="J16" s="2">
        <v>7</v>
      </c>
      <c r="K16" s="2">
        <v>1</v>
      </c>
      <c r="L16" s="2">
        <v>7</v>
      </c>
    </row>
    <row r="17" spans="2:12" ht="12.75">
      <c r="B17" s="6">
        <v>4</v>
      </c>
      <c r="C17" s="17" t="s">
        <v>51</v>
      </c>
      <c r="D17" s="2">
        <f t="shared" si="2"/>
        <v>29</v>
      </c>
      <c r="E17" s="2">
        <f t="shared" si="3"/>
        <v>4</v>
      </c>
      <c r="F17" s="2">
        <v>7</v>
      </c>
      <c r="G17" s="2">
        <v>4</v>
      </c>
      <c r="H17" s="2">
        <v>7</v>
      </c>
      <c r="I17" s="2">
        <v>2</v>
      </c>
      <c r="J17" s="2">
        <v>2</v>
      </c>
      <c r="K17" s="2">
        <v>7</v>
      </c>
      <c r="L17" s="2">
        <v>0</v>
      </c>
    </row>
    <row r="18" spans="2:12" ht="12.75">
      <c r="B18" s="6">
        <v>5</v>
      </c>
      <c r="C18" s="17" t="s">
        <v>22</v>
      </c>
      <c r="D18" s="2">
        <f t="shared" si="2"/>
        <v>24</v>
      </c>
      <c r="E18" s="2">
        <f t="shared" si="3"/>
        <v>3</v>
      </c>
      <c r="F18" s="2">
        <v>4</v>
      </c>
      <c r="G18" s="2">
        <v>3</v>
      </c>
      <c r="H18" s="2">
        <v>2</v>
      </c>
      <c r="I18" s="2">
        <v>5</v>
      </c>
      <c r="J18" s="2">
        <v>1</v>
      </c>
      <c r="K18" s="2">
        <v>7</v>
      </c>
      <c r="L18" s="2">
        <v>2</v>
      </c>
    </row>
    <row r="19" spans="2:12" ht="12.75">
      <c r="B19" s="6">
        <v>6</v>
      </c>
      <c r="C19" s="17" t="s">
        <v>15</v>
      </c>
      <c r="D19" s="2">
        <f t="shared" si="2"/>
        <v>19</v>
      </c>
      <c r="E19" s="2">
        <f t="shared" si="3"/>
        <v>3</v>
      </c>
      <c r="F19" s="2">
        <v>2</v>
      </c>
      <c r="G19" s="2">
        <v>4</v>
      </c>
      <c r="H19" s="2">
        <v>1</v>
      </c>
      <c r="I19" s="2">
        <v>5</v>
      </c>
      <c r="J19" s="2">
        <v>7</v>
      </c>
      <c r="K19" s="2">
        <v>0</v>
      </c>
      <c r="L19" s="2">
        <v>0</v>
      </c>
    </row>
    <row r="20" spans="2:12" ht="12.75">
      <c r="B20" s="6">
        <v>7</v>
      </c>
      <c r="C20" s="17" t="s">
        <v>53</v>
      </c>
      <c r="D20" s="2">
        <f t="shared" si="2"/>
        <v>14</v>
      </c>
      <c r="E20" s="2">
        <f t="shared" si="3"/>
        <v>1</v>
      </c>
      <c r="F20" s="2">
        <v>3</v>
      </c>
      <c r="G20" s="2">
        <v>2</v>
      </c>
      <c r="H20" s="2">
        <v>3</v>
      </c>
      <c r="I20" s="2">
        <v>2</v>
      </c>
      <c r="J20" s="2">
        <v>0</v>
      </c>
      <c r="K20" s="2">
        <v>0</v>
      </c>
      <c r="L20" s="2">
        <v>4</v>
      </c>
    </row>
    <row r="21" spans="2:12" ht="12.75">
      <c r="B21" s="6">
        <v>8</v>
      </c>
      <c r="C21" s="17" t="s">
        <v>21</v>
      </c>
      <c r="D21" s="2">
        <f t="shared" si="2"/>
        <v>12</v>
      </c>
      <c r="E21" s="2">
        <f t="shared" si="3"/>
        <v>1</v>
      </c>
      <c r="F21" s="2">
        <v>1</v>
      </c>
      <c r="G21" s="2">
        <v>2</v>
      </c>
      <c r="H21" s="2">
        <v>1</v>
      </c>
      <c r="I21" s="2">
        <v>0</v>
      </c>
      <c r="J21" s="2">
        <v>1</v>
      </c>
      <c r="K21" s="2">
        <v>2</v>
      </c>
      <c r="L21" s="2">
        <v>5</v>
      </c>
    </row>
    <row r="22" spans="2:12" ht="12.75">
      <c r="B22" s="6">
        <v>9</v>
      </c>
      <c r="C22" s="17" t="s">
        <v>54</v>
      </c>
      <c r="D22" s="2">
        <f t="shared" si="2"/>
        <v>11</v>
      </c>
      <c r="E22" s="2">
        <f t="shared" si="3"/>
        <v>1</v>
      </c>
      <c r="F22" s="2">
        <v>0</v>
      </c>
      <c r="G22" s="2">
        <v>0</v>
      </c>
      <c r="H22" s="2">
        <v>0</v>
      </c>
      <c r="I22" s="2">
        <v>2</v>
      </c>
      <c r="J22" s="2">
        <v>0</v>
      </c>
      <c r="K22" s="2">
        <v>7</v>
      </c>
      <c r="L22" s="2">
        <v>2</v>
      </c>
    </row>
    <row r="23" spans="2:12" ht="12.75">
      <c r="B23" s="6">
        <v>10</v>
      </c>
      <c r="C23" s="18" t="s">
        <v>121</v>
      </c>
      <c r="D23" s="2">
        <f t="shared" si="2"/>
        <v>0</v>
      </c>
      <c r="E23" s="2">
        <f t="shared" si="3"/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</row>
    <row r="24" ht="4.5" customHeight="1"/>
    <row r="25" spans="2:12" ht="12.75">
      <c r="B25" s="22" t="s">
        <v>33</v>
      </c>
      <c r="C25" s="22"/>
      <c r="F25" s="22" t="s">
        <v>3</v>
      </c>
      <c r="G25" s="22"/>
      <c r="H25" s="22"/>
      <c r="I25" s="22"/>
      <c r="J25" s="22"/>
      <c r="K25" s="22"/>
      <c r="L25" s="22"/>
    </row>
    <row r="26" spans="2:12" ht="12.75">
      <c r="B26" s="5" t="s">
        <v>4</v>
      </c>
      <c r="C26" s="9" t="s">
        <v>0</v>
      </c>
      <c r="D26" s="5" t="s">
        <v>1</v>
      </c>
      <c r="E26" s="5" t="s">
        <v>2</v>
      </c>
      <c r="F26" s="5">
        <v>1</v>
      </c>
      <c r="G26" s="5">
        <v>2</v>
      </c>
      <c r="H26" s="5">
        <v>3</v>
      </c>
      <c r="I26" s="5">
        <v>4</v>
      </c>
      <c r="J26" s="5">
        <v>5</v>
      </c>
      <c r="K26" s="5">
        <v>6</v>
      </c>
      <c r="L26" s="5">
        <v>7</v>
      </c>
    </row>
    <row r="27" spans="2:12" ht="12.75">
      <c r="B27" s="6">
        <v>1</v>
      </c>
      <c r="C27" s="17" t="s">
        <v>13</v>
      </c>
      <c r="D27" s="2">
        <f aca="true" t="shared" si="4" ref="D27:D36">SUM(F27:L27)</f>
        <v>37</v>
      </c>
      <c r="E27" s="2">
        <f aca="true" t="shared" si="5" ref="E27:E36">COUNTIF(F27:L27,"&gt;=4")</f>
        <v>7</v>
      </c>
      <c r="F27" s="2">
        <v>4</v>
      </c>
      <c r="G27" s="2">
        <v>4</v>
      </c>
      <c r="H27" s="2">
        <v>5</v>
      </c>
      <c r="I27" s="2">
        <v>5</v>
      </c>
      <c r="J27" s="2">
        <v>5</v>
      </c>
      <c r="K27" s="2">
        <v>7</v>
      </c>
      <c r="L27" s="2">
        <v>7</v>
      </c>
    </row>
    <row r="28" spans="2:12" ht="12.75">
      <c r="B28" s="6">
        <v>2</v>
      </c>
      <c r="C28" s="17" t="s">
        <v>17</v>
      </c>
      <c r="D28" s="2">
        <f>SUM(F28:L28)</f>
        <v>33</v>
      </c>
      <c r="E28" s="2">
        <f>COUNTIF(F28:L28,"&gt;=4")</f>
        <v>5</v>
      </c>
      <c r="F28" s="2">
        <v>5</v>
      </c>
      <c r="G28" s="2">
        <v>3</v>
      </c>
      <c r="H28" s="2">
        <v>7</v>
      </c>
      <c r="I28" s="2">
        <v>4</v>
      </c>
      <c r="J28" s="2">
        <v>5</v>
      </c>
      <c r="K28" s="2">
        <v>7</v>
      </c>
      <c r="L28" s="2">
        <v>2</v>
      </c>
    </row>
    <row r="29" spans="2:12" ht="12.75">
      <c r="B29" s="6">
        <v>3</v>
      </c>
      <c r="C29" s="17" t="s">
        <v>57</v>
      </c>
      <c r="D29" s="2">
        <f t="shared" si="4"/>
        <v>33</v>
      </c>
      <c r="E29" s="2">
        <f t="shared" si="5"/>
        <v>5</v>
      </c>
      <c r="F29" s="2">
        <v>7</v>
      </c>
      <c r="G29" s="2">
        <v>7</v>
      </c>
      <c r="H29" s="2">
        <v>4</v>
      </c>
      <c r="I29" s="2">
        <v>6</v>
      </c>
      <c r="J29" s="2">
        <v>2</v>
      </c>
      <c r="K29" s="2">
        <v>7</v>
      </c>
      <c r="L29" s="2">
        <v>0</v>
      </c>
    </row>
    <row r="30" spans="2:12" ht="12.75">
      <c r="B30" s="6">
        <v>4</v>
      </c>
      <c r="C30" s="17" t="s">
        <v>56</v>
      </c>
      <c r="D30" s="2">
        <f t="shared" si="4"/>
        <v>27</v>
      </c>
      <c r="E30" s="2">
        <f t="shared" si="5"/>
        <v>4</v>
      </c>
      <c r="F30" s="2">
        <v>3</v>
      </c>
      <c r="G30" s="2">
        <v>5</v>
      </c>
      <c r="H30" s="2">
        <v>5</v>
      </c>
      <c r="I30" s="2">
        <v>3</v>
      </c>
      <c r="J30" s="2">
        <v>7</v>
      </c>
      <c r="K30" s="2">
        <v>0</v>
      </c>
      <c r="L30" s="2">
        <v>4</v>
      </c>
    </row>
    <row r="31" spans="2:12" ht="12.75">
      <c r="B31" s="6">
        <v>5</v>
      </c>
      <c r="C31" s="17" t="s">
        <v>55</v>
      </c>
      <c r="D31" s="2">
        <f t="shared" si="4"/>
        <v>27</v>
      </c>
      <c r="E31" s="2">
        <f t="shared" si="5"/>
        <v>3</v>
      </c>
      <c r="F31" s="2">
        <v>6</v>
      </c>
      <c r="G31" s="2">
        <v>4</v>
      </c>
      <c r="H31" s="2">
        <v>3</v>
      </c>
      <c r="I31" s="2">
        <v>3</v>
      </c>
      <c r="J31" s="2">
        <v>3</v>
      </c>
      <c r="K31" s="2">
        <v>5</v>
      </c>
      <c r="L31" s="2">
        <v>3</v>
      </c>
    </row>
    <row r="32" spans="2:12" ht="12.75">
      <c r="B32" s="6">
        <v>6</v>
      </c>
      <c r="C32" s="17" t="s">
        <v>59</v>
      </c>
      <c r="D32" s="2">
        <f>SUM(F32:L32)</f>
        <v>20</v>
      </c>
      <c r="E32" s="2">
        <f>COUNTIF(F32:L32,"&gt;=4")</f>
        <v>3</v>
      </c>
      <c r="F32" s="2">
        <v>1</v>
      </c>
      <c r="G32" s="2">
        <v>4</v>
      </c>
      <c r="H32" s="2">
        <v>0</v>
      </c>
      <c r="I32" s="2">
        <v>2</v>
      </c>
      <c r="J32" s="2">
        <v>6</v>
      </c>
      <c r="K32" s="2">
        <v>0</v>
      </c>
      <c r="L32" s="2">
        <v>7</v>
      </c>
    </row>
    <row r="33" spans="2:12" ht="12.75">
      <c r="B33" s="6">
        <v>7</v>
      </c>
      <c r="C33" s="17" t="s">
        <v>20</v>
      </c>
      <c r="D33" s="2">
        <f t="shared" si="4"/>
        <v>20</v>
      </c>
      <c r="E33" s="2">
        <f t="shared" si="5"/>
        <v>3</v>
      </c>
      <c r="F33" s="2">
        <v>1</v>
      </c>
      <c r="G33" s="2">
        <v>0</v>
      </c>
      <c r="H33" s="2">
        <v>7</v>
      </c>
      <c r="I33" s="2">
        <v>4</v>
      </c>
      <c r="J33" s="2">
        <v>1</v>
      </c>
      <c r="K33" s="2">
        <v>0</v>
      </c>
      <c r="L33" s="2">
        <v>7</v>
      </c>
    </row>
    <row r="34" spans="2:12" ht="12.75">
      <c r="B34" s="6">
        <v>8</v>
      </c>
      <c r="C34" s="17" t="s">
        <v>107</v>
      </c>
      <c r="D34" s="2">
        <f t="shared" si="4"/>
        <v>18</v>
      </c>
      <c r="E34" s="2">
        <f t="shared" si="5"/>
        <v>1</v>
      </c>
      <c r="F34" s="2">
        <v>0</v>
      </c>
      <c r="G34" s="2">
        <v>2</v>
      </c>
      <c r="H34" s="2">
        <v>2</v>
      </c>
      <c r="I34" s="2">
        <v>7</v>
      </c>
      <c r="J34" s="2">
        <v>3</v>
      </c>
      <c r="K34" s="2">
        <v>3</v>
      </c>
      <c r="L34" s="2">
        <v>1</v>
      </c>
    </row>
    <row r="35" spans="2:12" ht="12.75">
      <c r="B35" s="6">
        <v>9</v>
      </c>
      <c r="C35" s="17" t="s">
        <v>58</v>
      </c>
      <c r="D35" s="2">
        <f t="shared" si="4"/>
        <v>11</v>
      </c>
      <c r="E35" s="2">
        <f t="shared" si="5"/>
        <v>0</v>
      </c>
      <c r="F35" s="2">
        <v>2</v>
      </c>
      <c r="G35" s="2">
        <v>3</v>
      </c>
      <c r="H35" s="2">
        <v>2</v>
      </c>
      <c r="I35" s="2">
        <v>1</v>
      </c>
      <c r="J35" s="2">
        <v>1</v>
      </c>
      <c r="K35" s="2">
        <v>2</v>
      </c>
      <c r="L35" s="2">
        <v>0</v>
      </c>
    </row>
    <row r="36" spans="2:12" ht="12.75">
      <c r="B36" s="6">
        <v>10</v>
      </c>
      <c r="C36" s="18" t="s">
        <v>47</v>
      </c>
      <c r="D36" s="2">
        <f t="shared" si="4"/>
        <v>0</v>
      </c>
      <c r="E36" s="2">
        <f t="shared" si="5"/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</row>
    <row r="37" ht="4.5" customHeight="1"/>
  </sheetData>
  <sheetProtection/>
  <mergeCells count="6">
    <mergeCell ref="B1:C1"/>
    <mergeCell ref="F1:L1"/>
    <mergeCell ref="F25:L25"/>
    <mergeCell ref="F12:L12"/>
    <mergeCell ref="B25:C25"/>
    <mergeCell ref="B12:C12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&amp;L&amp;"Arial,Bold"&amp;12Early Spring Interschools&amp;C&amp;"Arial,Bold"&amp;12Team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8.140625" style="8" bestFit="1" customWidth="1"/>
    <col min="4" max="4" width="15.851562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28125" style="1" customWidth="1"/>
    <col min="16" max="16384" width="9.140625" style="1" customWidth="1"/>
  </cols>
  <sheetData>
    <row r="1" spans="2:14" s="7" customFormat="1" ht="12.75">
      <c r="B1" s="22" t="s">
        <v>10</v>
      </c>
      <c r="C1" s="22"/>
      <c r="D1" s="12"/>
      <c r="H1" s="22" t="s">
        <v>3</v>
      </c>
      <c r="I1" s="22"/>
      <c r="J1" s="22"/>
      <c r="K1" s="22"/>
      <c r="L1" s="22"/>
      <c r="M1" s="22"/>
      <c r="N1" s="22"/>
    </row>
    <row r="2" spans="2:14" s="7" customFormat="1" ht="12.75">
      <c r="B2" s="5" t="s">
        <v>4</v>
      </c>
      <c r="C2" s="11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5" ht="12.75">
      <c r="B3" s="3">
        <v>1</v>
      </c>
      <c r="C3" s="17" t="s">
        <v>128</v>
      </c>
      <c r="D3" s="21" t="s">
        <v>11</v>
      </c>
      <c r="E3" s="10">
        <f aca="true" t="shared" si="0" ref="E3:E28">F3/G3*100</f>
        <v>100</v>
      </c>
      <c r="F3" s="2">
        <f aca="true" t="shared" si="1" ref="F3:F28">SUM(H3:N3)</f>
        <v>14</v>
      </c>
      <c r="G3" s="2">
        <f aca="true" t="shared" si="2" ref="G3:G28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7"/>
    </row>
    <row r="4" spans="2:15" ht="12.75">
      <c r="B4" s="3">
        <v>2</v>
      </c>
      <c r="C4" s="17" t="s">
        <v>28</v>
      </c>
      <c r="D4" s="21" t="s">
        <v>16</v>
      </c>
      <c r="E4" s="10">
        <f t="shared" si="0"/>
        <v>100</v>
      </c>
      <c r="F4" s="2">
        <f t="shared" si="1"/>
        <v>10</v>
      </c>
      <c r="G4" s="2">
        <f t="shared" si="2"/>
        <v>10</v>
      </c>
      <c r="H4" s="2"/>
      <c r="I4" s="2">
        <v>2</v>
      </c>
      <c r="J4" s="2">
        <v>2</v>
      </c>
      <c r="K4" s="2"/>
      <c r="L4" s="2">
        <v>2</v>
      </c>
      <c r="M4" s="2">
        <v>2</v>
      </c>
      <c r="N4" s="2">
        <v>2</v>
      </c>
      <c r="O4" s="7"/>
    </row>
    <row r="5" spans="2:15" ht="12.75">
      <c r="B5" s="3">
        <v>3</v>
      </c>
      <c r="C5" s="17" t="s">
        <v>63</v>
      </c>
      <c r="D5" s="21" t="s">
        <v>14</v>
      </c>
      <c r="E5" s="10">
        <f t="shared" si="0"/>
        <v>83.33333333333334</v>
      </c>
      <c r="F5" s="2">
        <f t="shared" si="1"/>
        <v>10</v>
      </c>
      <c r="G5" s="2">
        <f t="shared" si="2"/>
        <v>12</v>
      </c>
      <c r="H5" s="2">
        <v>2</v>
      </c>
      <c r="I5" s="2"/>
      <c r="J5" s="2">
        <v>2</v>
      </c>
      <c r="K5" s="2">
        <v>1</v>
      </c>
      <c r="L5" s="2">
        <v>2</v>
      </c>
      <c r="M5" s="2">
        <v>1</v>
      </c>
      <c r="N5" s="2">
        <v>2</v>
      </c>
      <c r="O5" s="7"/>
    </row>
    <row r="6" spans="2:15" ht="12.75">
      <c r="B6" s="3">
        <v>4</v>
      </c>
      <c r="C6" s="20" t="s">
        <v>36</v>
      </c>
      <c r="D6" s="21" t="s">
        <v>48</v>
      </c>
      <c r="E6" s="10">
        <f t="shared" si="0"/>
        <v>80</v>
      </c>
      <c r="F6" s="2">
        <f t="shared" si="1"/>
        <v>8</v>
      </c>
      <c r="G6" s="2">
        <f t="shared" si="2"/>
        <v>10</v>
      </c>
      <c r="H6" s="2">
        <v>2</v>
      </c>
      <c r="I6" s="2">
        <v>2</v>
      </c>
      <c r="J6" s="2">
        <v>2</v>
      </c>
      <c r="K6" s="2"/>
      <c r="L6" s="2"/>
      <c r="M6" s="2">
        <v>1</v>
      </c>
      <c r="N6" s="2">
        <v>1</v>
      </c>
      <c r="O6" s="7"/>
    </row>
    <row r="7" spans="2:15" ht="12.75">
      <c r="B7" s="3">
        <v>5</v>
      </c>
      <c r="C7" s="20" t="s">
        <v>61</v>
      </c>
      <c r="D7" s="21" t="s">
        <v>48</v>
      </c>
      <c r="E7" s="10">
        <f t="shared" si="0"/>
        <v>78.57142857142857</v>
      </c>
      <c r="F7" s="2">
        <f t="shared" si="1"/>
        <v>11</v>
      </c>
      <c r="G7" s="2">
        <f t="shared" si="2"/>
        <v>14</v>
      </c>
      <c r="H7" s="2">
        <v>2</v>
      </c>
      <c r="I7" s="2">
        <v>1</v>
      </c>
      <c r="J7" s="2">
        <v>2</v>
      </c>
      <c r="K7" s="2">
        <v>2</v>
      </c>
      <c r="L7" s="2">
        <v>1</v>
      </c>
      <c r="M7" s="2">
        <v>2</v>
      </c>
      <c r="N7" s="2">
        <v>1</v>
      </c>
      <c r="O7" s="7"/>
    </row>
    <row r="8" spans="2:15" ht="12.75">
      <c r="B8" s="3">
        <v>6</v>
      </c>
      <c r="C8" s="20" t="s">
        <v>60</v>
      </c>
      <c r="D8" s="21" t="s">
        <v>48</v>
      </c>
      <c r="E8" s="10">
        <f t="shared" si="0"/>
        <v>75</v>
      </c>
      <c r="F8" s="2">
        <f t="shared" si="1"/>
        <v>9</v>
      </c>
      <c r="G8" s="2">
        <f t="shared" si="2"/>
        <v>12</v>
      </c>
      <c r="H8" s="2">
        <v>2</v>
      </c>
      <c r="I8" s="2">
        <v>2</v>
      </c>
      <c r="J8" s="2">
        <v>2</v>
      </c>
      <c r="K8" s="2">
        <v>1</v>
      </c>
      <c r="L8" s="2">
        <v>1</v>
      </c>
      <c r="M8" s="2"/>
      <c r="N8" s="2">
        <v>1</v>
      </c>
      <c r="O8" s="7"/>
    </row>
    <row r="9" spans="2:15" ht="12.75">
      <c r="B9" s="3">
        <v>7</v>
      </c>
      <c r="C9" s="17" t="s">
        <v>25</v>
      </c>
      <c r="D9" s="21" t="s">
        <v>14</v>
      </c>
      <c r="E9" s="10">
        <f t="shared" si="0"/>
        <v>75</v>
      </c>
      <c r="F9" s="2">
        <f t="shared" si="1"/>
        <v>3</v>
      </c>
      <c r="G9" s="2">
        <f t="shared" si="2"/>
        <v>4</v>
      </c>
      <c r="H9" s="2">
        <v>1</v>
      </c>
      <c r="I9" s="2">
        <v>2</v>
      </c>
      <c r="J9" s="2"/>
      <c r="K9" s="2"/>
      <c r="L9" s="2"/>
      <c r="M9" s="2"/>
      <c r="N9" s="2"/>
      <c r="O9" s="7"/>
    </row>
    <row r="10" spans="2:15" ht="12.75">
      <c r="B10" s="3">
        <v>8</v>
      </c>
      <c r="C10" s="17" t="s">
        <v>127</v>
      </c>
      <c r="D10" s="21" t="s">
        <v>48</v>
      </c>
      <c r="E10" s="10">
        <f t="shared" si="0"/>
        <v>75</v>
      </c>
      <c r="F10" s="2">
        <f t="shared" si="1"/>
        <v>3</v>
      </c>
      <c r="G10" s="2">
        <f t="shared" si="2"/>
        <v>4</v>
      </c>
      <c r="H10" s="2"/>
      <c r="I10" s="2"/>
      <c r="J10" s="2"/>
      <c r="K10" s="2"/>
      <c r="L10" s="2">
        <v>1</v>
      </c>
      <c r="M10" s="2">
        <v>2</v>
      </c>
      <c r="N10" s="2"/>
      <c r="O10" s="7"/>
    </row>
    <row r="11" spans="2:15" ht="12.75">
      <c r="B11" s="3">
        <v>9</v>
      </c>
      <c r="C11" s="17" t="s">
        <v>65</v>
      </c>
      <c r="D11" s="21" t="s">
        <v>16</v>
      </c>
      <c r="E11" s="10">
        <f t="shared" si="0"/>
        <v>71.42857142857143</v>
      </c>
      <c r="F11" s="2">
        <f t="shared" si="1"/>
        <v>10</v>
      </c>
      <c r="G11" s="2">
        <f t="shared" si="2"/>
        <v>14</v>
      </c>
      <c r="H11" s="2">
        <v>1</v>
      </c>
      <c r="I11" s="2">
        <v>2</v>
      </c>
      <c r="J11" s="2">
        <v>0</v>
      </c>
      <c r="K11" s="2">
        <v>2</v>
      </c>
      <c r="L11" s="2">
        <v>2</v>
      </c>
      <c r="M11" s="2">
        <v>1</v>
      </c>
      <c r="N11" s="2">
        <v>2</v>
      </c>
      <c r="O11" s="7"/>
    </row>
    <row r="12" spans="2:16" ht="12.75">
      <c r="B12" s="3">
        <v>10</v>
      </c>
      <c r="C12" s="17" t="s">
        <v>109</v>
      </c>
      <c r="D12" s="21" t="s">
        <v>11</v>
      </c>
      <c r="E12" s="10">
        <f t="shared" si="0"/>
        <v>70</v>
      </c>
      <c r="F12" s="2">
        <f t="shared" si="1"/>
        <v>7</v>
      </c>
      <c r="G12" s="2">
        <f t="shared" si="2"/>
        <v>10</v>
      </c>
      <c r="H12" s="2">
        <v>1</v>
      </c>
      <c r="I12" s="2">
        <v>2</v>
      </c>
      <c r="J12" s="2">
        <v>1</v>
      </c>
      <c r="K12" s="2">
        <v>2</v>
      </c>
      <c r="L12" s="2"/>
      <c r="M12" s="2">
        <v>1</v>
      </c>
      <c r="N12" s="2"/>
      <c r="O12" s="7"/>
      <c r="P12" s="19"/>
    </row>
    <row r="13" spans="2:15" ht="12.75">
      <c r="B13" s="3">
        <v>11</v>
      </c>
      <c r="C13" s="17" t="s">
        <v>35</v>
      </c>
      <c r="D13" s="21" t="s">
        <v>14</v>
      </c>
      <c r="E13" s="10">
        <f t="shared" si="0"/>
        <v>66.66666666666666</v>
      </c>
      <c r="F13" s="2">
        <f t="shared" si="1"/>
        <v>8</v>
      </c>
      <c r="G13" s="2">
        <f t="shared" si="2"/>
        <v>12</v>
      </c>
      <c r="H13" s="2">
        <v>2</v>
      </c>
      <c r="I13" s="2">
        <v>2</v>
      </c>
      <c r="J13" s="2">
        <v>0</v>
      </c>
      <c r="K13" s="2">
        <v>2</v>
      </c>
      <c r="L13" s="2"/>
      <c r="M13" s="2">
        <v>0</v>
      </c>
      <c r="N13" s="2">
        <v>2</v>
      </c>
      <c r="O13" s="7"/>
    </row>
    <row r="14" spans="2:15" ht="12.75">
      <c r="B14" s="3">
        <v>12</v>
      </c>
      <c r="C14" s="20" t="s">
        <v>27</v>
      </c>
      <c r="D14" s="21" t="s">
        <v>12</v>
      </c>
      <c r="E14" s="10">
        <f t="shared" si="0"/>
        <v>62.5</v>
      </c>
      <c r="F14" s="2">
        <f t="shared" si="1"/>
        <v>5</v>
      </c>
      <c r="G14" s="2">
        <f t="shared" si="2"/>
        <v>8</v>
      </c>
      <c r="H14" s="2"/>
      <c r="I14" s="2"/>
      <c r="J14" s="2">
        <v>1</v>
      </c>
      <c r="K14" s="2">
        <v>2</v>
      </c>
      <c r="L14" s="2"/>
      <c r="M14" s="2">
        <v>0</v>
      </c>
      <c r="N14" s="2">
        <v>2</v>
      </c>
      <c r="O14" s="7"/>
    </row>
    <row r="15" spans="2:15" ht="12.75">
      <c r="B15" s="3">
        <v>13</v>
      </c>
      <c r="C15" s="17" t="s">
        <v>37</v>
      </c>
      <c r="D15" s="21" t="s">
        <v>49</v>
      </c>
      <c r="E15" s="10">
        <f t="shared" si="0"/>
        <v>58.333333333333336</v>
      </c>
      <c r="F15" s="2">
        <f t="shared" si="1"/>
        <v>7</v>
      </c>
      <c r="G15" s="2">
        <f t="shared" si="2"/>
        <v>12</v>
      </c>
      <c r="H15" s="2">
        <v>1</v>
      </c>
      <c r="I15" s="2">
        <v>1</v>
      </c>
      <c r="J15" s="2">
        <v>1</v>
      </c>
      <c r="K15" s="2">
        <v>2</v>
      </c>
      <c r="L15" s="2">
        <v>1</v>
      </c>
      <c r="M15" s="2">
        <v>1</v>
      </c>
      <c r="N15" s="2"/>
      <c r="O15" s="7"/>
    </row>
    <row r="16" spans="2:15" ht="12.75">
      <c r="B16" s="3">
        <v>14</v>
      </c>
      <c r="C16" s="17" t="s">
        <v>131</v>
      </c>
      <c r="D16" s="21" t="s">
        <v>11</v>
      </c>
      <c r="E16" s="10">
        <f t="shared" si="0"/>
        <v>50</v>
      </c>
      <c r="F16" s="2">
        <f t="shared" si="1"/>
        <v>7</v>
      </c>
      <c r="G16" s="2">
        <f t="shared" si="2"/>
        <v>14</v>
      </c>
      <c r="H16" s="2">
        <v>2</v>
      </c>
      <c r="I16" s="2">
        <v>1</v>
      </c>
      <c r="J16" s="2">
        <v>1</v>
      </c>
      <c r="K16" s="2">
        <v>2</v>
      </c>
      <c r="L16" s="2">
        <v>0</v>
      </c>
      <c r="M16" s="2">
        <v>1</v>
      </c>
      <c r="N16" s="2">
        <v>0</v>
      </c>
      <c r="O16" s="7"/>
    </row>
    <row r="17" spans="2:15" ht="12.75">
      <c r="B17" s="3">
        <v>15</v>
      </c>
      <c r="C17" s="17" t="s">
        <v>64</v>
      </c>
      <c r="D17" s="21" t="s">
        <v>14</v>
      </c>
      <c r="E17" s="10">
        <f t="shared" si="0"/>
        <v>50</v>
      </c>
      <c r="F17" s="2">
        <f t="shared" si="1"/>
        <v>6</v>
      </c>
      <c r="G17" s="2">
        <f t="shared" si="2"/>
        <v>12</v>
      </c>
      <c r="H17" s="2"/>
      <c r="I17" s="2">
        <v>2</v>
      </c>
      <c r="J17" s="2">
        <v>0</v>
      </c>
      <c r="K17" s="2">
        <v>2</v>
      </c>
      <c r="L17" s="2">
        <v>0</v>
      </c>
      <c r="M17" s="2">
        <v>0</v>
      </c>
      <c r="N17" s="2">
        <v>2</v>
      </c>
      <c r="O17" s="7"/>
    </row>
    <row r="18" spans="2:15" ht="12.75">
      <c r="B18" s="3">
        <v>16</v>
      </c>
      <c r="C18" s="20" t="s">
        <v>66</v>
      </c>
      <c r="D18" s="21" t="s">
        <v>12</v>
      </c>
      <c r="E18" s="10">
        <f t="shared" si="0"/>
        <v>50</v>
      </c>
      <c r="F18" s="2">
        <f t="shared" si="1"/>
        <v>5</v>
      </c>
      <c r="G18" s="2">
        <f t="shared" si="2"/>
        <v>10</v>
      </c>
      <c r="H18" s="2">
        <v>1</v>
      </c>
      <c r="I18" s="2">
        <v>0</v>
      </c>
      <c r="J18" s="2"/>
      <c r="K18" s="2">
        <v>1</v>
      </c>
      <c r="L18" s="2">
        <v>2</v>
      </c>
      <c r="M18" s="2">
        <v>1</v>
      </c>
      <c r="N18" s="2"/>
      <c r="O18" s="7"/>
    </row>
    <row r="19" spans="2:15" ht="12.75">
      <c r="B19" s="3">
        <v>17</v>
      </c>
      <c r="C19" s="20" t="s">
        <v>24</v>
      </c>
      <c r="D19" s="21" t="s">
        <v>12</v>
      </c>
      <c r="E19" s="10">
        <f t="shared" si="0"/>
        <v>50</v>
      </c>
      <c r="F19" s="2">
        <f t="shared" si="1"/>
        <v>5</v>
      </c>
      <c r="G19" s="2">
        <f t="shared" si="2"/>
        <v>10</v>
      </c>
      <c r="H19" s="2"/>
      <c r="I19" s="2">
        <v>0</v>
      </c>
      <c r="J19" s="2">
        <v>1</v>
      </c>
      <c r="K19" s="2">
        <v>1</v>
      </c>
      <c r="L19" s="2">
        <v>2</v>
      </c>
      <c r="M19" s="2">
        <v>1</v>
      </c>
      <c r="N19" s="2"/>
      <c r="O19" s="7"/>
    </row>
    <row r="20" spans="2:15" ht="12.75">
      <c r="B20" s="3">
        <v>18</v>
      </c>
      <c r="C20" s="20" t="s">
        <v>67</v>
      </c>
      <c r="D20" s="21" t="s">
        <v>12</v>
      </c>
      <c r="E20" s="10">
        <f t="shared" si="0"/>
        <v>50</v>
      </c>
      <c r="F20" s="2">
        <f t="shared" si="1"/>
        <v>5</v>
      </c>
      <c r="G20" s="2">
        <f t="shared" si="2"/>
        <v>10</v>
      </c>
      <c r="H20" s="2">
        <v>0</v>
      </c>
      <c r="I20" s="2">
        <v>0</v>
      </c>
      <c r="J20" s="2">
        <v>1</v>
      </c>
      <c r="K20" s="2"/>
      <c r="L20" s="2">
        <v>2</v>
      </c>
      <c r="M20" s="2"/>
      <c r="N20" s="2">
        <v>2</v>
      </c>
      <c r="O20" s="7"/>
    </row>
    <row r="21" spans="2:15" ht="12.75">
      <c r="B21" s="3">
        <v>19</v>
      </c>
      <c r="C21" s="17" t="s">
        <v>34</v>
      </c>
      <c r="D21" s="21" t="s">
        <v>49</v>
      </c>
      <c r="E21" s="10">
        <f t="shared" si="0"/>
        <v>50</v>
      </c>
      <c r="F21" s="2">
        <f t="shared" si="1"/>
        <v>1</v>
      </c>
      <c r="G21" s="2">
        <f t="shared" si="2"/>
        <v>2</v>
      </c>
      <c r="H21" s="2"/>
      <c r="I21" s="2">
        <v>1</v>
      </c>
      <c r="J21" s="2"/>
      <c r="K21" s="2"/>
      <c r="L21" s="2"/>
      <c r="M21" s="2"/>
      <c r="N21" s="2"/>
      <c r="O21" s="7"/>
    </row>
    <row r="22" spans="2:15" ht="12.75">
      <c r="B22" s="3">
        <v>20</v>
      </c>
      <c r="C22" s="17" t="s">
        <v>26</v>
      </c>
      <c r="D22" s="21" t="s">
        <v>16</v>
      </c>
      <c r="E22" s="10">
        <f t="shared" si="0"/>
        <v>42.857142857142854</v>
      </c>
      <c r="F22" s="2">
        <f t="shared" si="1"/>
        <v>6</v>
      </c>
      <c r="G22" s="2">
        <f t="shared" si="2"/>
        <v>14</v>
      </c>
      <c r="H22" s="2">
        <v>0</v>
      </c>
      <c r="I22" s="2">
        <v>0</v>
      </c>
      <c r="J22" s="2">
        <v>1</v>
      </c>
      <c r="K22" s="2">
        <v>0</v>
      </c>
      <c r="L22" s="2">
        <v>2</v>
      </c>
      <c r="M22" s="2">
        <v>1</v>
      </c>
      <c r="N22" s="2">
        <v>2</v>
      </c>
      <c r="O22" s="7"/>
    </row>
    <row r="23" spans="2:16" ht="12.75">
      <c r="B23" s="3">
        <v>21</v>
      </c>
      <c r="C23" s="17" t="s">
        <v>39</v>
      </c>
      <c r="D23" s="21" t="s">
        <v>18</v>
      </c>
      <c r="E23" s="10">
        <f t="shared" si="0"/>
        <v>41.66666666666667</v>
      </c>
      <c r="F23" s="2">
        <f t="shared" si="1"/>
        <v>5</v>
      </c>
      <c r="G23" s="2">
        <f t="shared" si="2"/>
        <v>12</v>
      </c>
      <c r="H23" s="2">
        <v>0</v>
      </c>
      <c r="I23" s="2">
        <v>1</v>
      </c>
      <c r="J23" s="2">
        <v>1</v>
      </c>
      <c r="K23" s="2">
        <v>1</v>
      </c>
      <c r="L23" s="2"/>
      <c r="M23" s="2">
        <v>2</v>
      </c>
      <c r="N23" s="2">
        <v>0</v>
      </c>
      <c r="O23" s="7"/>
      <c r="P23" s="19"/>
    </row>
    <row r="24" spans="2:15" ht="12.75">
      <c r="B24" s="3">
        <v>22</v>
      </c>
      <c r="C24" s="17" t="s">
        <v>38</v>
      </c>
      <c r="D24" s="21" t="s">
        <v>18</v>
      </c>
      <c r="E24" s="10">
        <f t="shared" si="0"/>
        <v>37.5</v>
      </c>
      <c r="F24" s="2">
        <f t="shared" si="1"/>
        <v>3</v>
      </c>
      <c r="G24" s="2">
        <f t="shared" si="2"/>
        <v>8</v>
      </c>
      <c r="H24" s="2">
        <v>0</v>
      </c>
      <c r="I24" s="2"/>
      <c r="J24" s="2">
        <v>1</v>
      </c>
      <c r="K24" s="2"/>
      <c r="L24" s="2"/>
      <c r="M24" s="2">
        <v>2</v>
      </c>
      <c r="N24" s="2">
        <v>0</v>
      </c>
      <c r="O24" s="7"/>
    </row>
    <row r="25" spans="2:14" ht="12.75">
      <c r="B25" s="3">
        <v>23</v>
      </c>
      <c r="C25" s="17" t="s">
        <v>68</v>
      </c>
      <c r="D25" s="21" t="s">
        <v>18</v>
      </c>
      <c r="E25" s="10">
        <f t="shared" si="0"/>
        <v>33.33333333333333</v>
      </c>
      <c r="F25" s="2">
        <f t="shared" si="1"/>
        <v>4</v>
      </c>
      <c r="G25" s="2">
        <f t="shared" si="2"/>
        <v>12</v>
      </c>
      <c r="H25" s="2">
        <v>0</v>
      </c>
      <c r="I25" s="2">
        <v>1</v>
      </c>
      <c r="J25" s="2">
        <v>1</v>
      </c>
      <c r="K25" s="2">
        <v>0</v>
      </c>
      <c r="L25" s="2"/>
      <c r="M25" s="2">
        <v>2</v>
      </c>
      <c r="N25" s="2">
        <v>0</v>
      </c>
    </row>
    <row r="26" spans="2:20" ht="12.75">
      <c r="B26" s="3">
        <v>24</v>
      </c>
      <c r="C26" s="17" t="s">
        <v>62</v>
      </c>
      <c r="D26" s="21" t="s">
        <v>49</v>
      </c>
      <c r="E26" s="10">
        <f t="shared" si="0"/>
        <v>33.33333333333333</v>
      </c>
      <c r="F26" s="2">
        <f t="shared" si="1"/>
        <v>2</v>
      </c>
      <c r="G26" s="2">
        <f t="shared" si="2"/>
        <v>6</v>
      </c>
      <c r="H26" s="2">
        <v>1</v>
      </c>
      <c r="I26" s="2">
        <v>0</v>
      </c>
      <c r="J26" s="2"/>
      <c r="K26" s="2"/>
      <c r="L26" s="2">
        <v>1</v>
      </c>
      <c r="M26" s="2"/>
      <c r="N26" s="2"/>
      <c r="T26" s="1" t="s">
        <v>9</v>
      </c>
    </row>
    <row r="27" spans="2:14" ht="12.75">
      <c r="B27" s="3">
        <v>25</v>
      </c>
      <c r="C27" s="17" t="s">
        <v>32</v>
      </c>
      <c r="D27" s="21" t="s">
        <v>49</v>
      </c>
      <c r="E27" s="10">
        <f t="shared" si="0"/>
        <v>25</v>
      </c>
      <c r="F27" s="2">
        <f t="shared" si="1"/>
        <v>1</v>
      </c>
      <c r="G27" s="2">
        <f t="shared" si="2"/>
        <v>4</v>
      </c>
      <c r="H27" s="2"/>
      <c r="I27" s="2"/>
      <c r="J27" s="2">
        <v>1</v>
      </c>
      <c r="K27" s="2">
        <v>0</v>
      </c>
      <c r="L27" s="2"/>
      <c r="M27" s="2"/>
      <c r="N27" s="2"/>
    </row>
    <row r="28" spans="2:14" ht="12.75">
      <c r="B28" s="3">
        <v>26</v>
      </c>
      <c r="C28" s="17" t="s">
        <v>69</v>
      </c>
      <c r="D28" s="21" t="s">
        <v>18</v>
      </c>
      <c r="E28" s="10">
        <f t="shared" si="0"/>
        <v>0</v>
      </c>
      <c r="F28" s="2">
        <f t="shared" si="1"/>
        <v>0</v>
      </c>
      <c r="G28" s="2">
        <f t="shared" si="2"/>
        <v>2</v>
      </c>
      <c r="H28" s="2"/>
      <c r="I28" s="2"/>
      <c r="J28" s="2"/>
      <c r="K28" s="2">
        <v>0</v>
      </c>
      <c r="L28" s="2"/>
      <c r="M28" s="2"/>
      <c r="N28" s="2"/>
    </row>
    <row r="29" ht="12.75">
      <c r="O29" s="7"/>
    </row>
    <row r="30" spans="2:15" ht="12.75">
      <c r="B30" s="22" t="s">
        <v>50</v>
      </c>
      <c r="C30" s="22"/>
      <c r="D30" s="12"/>
      <c r="E30" s="7"/>
      <c r="F30" s="7"/>
      <c r="G30" s="7"/>
      <c r="H30" s="23" t="s">
        <v>3</v>
      </c>
      <c r="I30" s="24"/>
      <c r="J30" s="24"/>
      <c r="K30" s="24"/>
      <c r="L30" s="24"/>
      <c r="M30" s="24"/>
      <c r="N30" s="24"/>
      <c r="O30" s="7"/>
    </row>
    <row r="31" spans="2:15" ht="12.75">
      <c r="B31" s="4" t="s">
        <v>4</v>
      </c>
      <c r="C31" s="9" t="s">
        <v>8</v>
      </c>
      <c r="D31" s="5" t="s">
        <v>0</v>
      </c>
      <c r="E31" s="5" t="s">
        <v>5</v>
      </c>
      <c r="F31" s="5" t="s">
        <v>7</v>
      </c>
      <c r="G31" s="5" t="s">
        <v>6</v>
      </c>
      <c r="H31" s="5">
        <v>1</v>
      </c>
      <c r="I31" s="5">
        <v>2</v>
      </c>
      <c r="J31" s="5">
        <v>3</v>
      </c>
      <c r="K31" s="5">
        <v>4</v>
      </c>
      <c r="L31" s="5">
        <v>5</v>
      </c>
      <c r="M31" s="5">
        <v>6</v>
      </c>
      <c r="N31" s="5">
        <v>7</v>
      </c>
      <c r="O31" s="7"/>
    </row>
    <row r="32" spans="2:15" ht="12.75">
      <c r="B32" s="3">
        <v>1</v>
      </c>
      <c r="C32" s="17" t="s">
        <v>44</v>
      </c>
      <c r="D32" s="21" t="s">
        <v>51</v>
      </c>
      <c r="E32" s="10">
        <f>F32/G32*100</f>
        <v>100</v>
      </c>
      <c r="F32" s="2">
        <f>SUM(H32:N32)</f>
        <v>12</v>
      </c>
      <c r="G32" s="2">
        <f>COUNT(H32:N32)*2</f>
        <v>12</v>
      </c>
      <c r="H32" s="2">
        <v>2</v>
      </c>
      <c r="I32" s="2">
        <v>2</v>
      </c>
      <c r="J32" s="2">
        <v>2</v>
      </c>
      <c r="K32" s="2">
        <v>2</v>
      </c>
      <c r="L32" s="2">
        <v>2</v>
      </c>
      <c r="M32" s="2">
        <v>2</v>
      </c>
      <c r="N32" s="2"/>
      <c r="O32" s="7"/>
    </row>
    <row r="33" spans="2:15" ht="12.75">
      <c r="B33" s="3">
        <v>2</v>
      </c>
      <c r="C33" s="17" t="s">
        <v>43</v>
      </c>
      <c r="D33" s="21" t="s">
        <v>51</v>
      </c>
      <c r="E33" s="10">
        <f>F33/G33*100</f>
        <v>100</v>
      </c>
      <c r="F33" s="2">
        <f>SUM(H33:N33)</f>
        <v>6</v>
      </c>
      <c r="G33" s="2">
        <f>COUNT(H33:N33)*2</f>
        <v>6</v>
      </c>
      <c r="H33" s="2">
        <v>2</v>
      </c>
      <c r="I33" s="2"/>
      <c r="J33" s="2">
        <v>2</v>
      </c>
      <c r="K33" s="2"/>
      <c r="L33" s="2"/>
      <c r="M33" s="2">
        <v>2</v>
      </c>
      <c r="N33" s="2"/>
      <c r="O33" s="7"/>
    </row>
    <row r="34" spans="2:15" ht="12.75">
      <c r="B34" s="3">
        <v>3</v>
      </c>
      <c r="C34" s="17" t="s">
        <v>40</v>
      </c>
      <c r="D34" s="21" t="s">
        <v>23</v>
      </c>
      <c r="E34" s="10">
        <f>F34/G34*100</f>
        <v>92.85714285714286</v>
      </c>
      <c r="F34" s="2">
        <f>SUM(H34:N34)</f>
        <v>13</v>
      </c>
      <c r="G34" s="2">
        <f>COUNT(H34:N34)*2</f>
        <v>14</v>
      </c>
      <c r="H34" s="2">
        <v>2</v>
      </c>
      <c r="I34" s="2">
        <v>2</v>
      </c>
      <c r="J34" s="2">
        <v>2</v>
      </c>
      <c r="K34" s="2">
        <v>2</v>
      </c>
      <c r="L34" s="2">
        <v>2</v>
      </c>
      <c r="M34" s="2">
        <v>1</v>
      </c>
      <c r="N34" s="2">
        <v>2</v>
      </c>
      <c r="O34" s="7"/>
    </row>
    <row r="35" spans="2:15" ht="12.75">
      <c r="B35" s="3">
        <v>4</v>
      </c>
      <c r="C35" s="17" t="s">
        <v>73</v>
      </c>
      <c r="D35" s="21" t="s">
        <v>53</v>
      </c>
      <c r="E35" s="10">
        <f>F35/G35*100</f>
        <v>87.5</v>
      </c>
      <c r="F35" s="2">
        <f>SUM(H35:N35)</f>
        <v>7</v>
      </c>
      <c r="G35" s="2">
        <f>COUNT(H35:N35)*2</f>
        <v>8</v>
      </c>
      <c r="H35" s="2">
        <v>2</v>
      </c>
      <c r="I35" s="2">
        <v>2</v>
      </c>
      <c r="J35" s="2"/>
      <c r="K35" s="2">
        <v>2</v>
      </c>
      <c r="L35" s="2"/>
      <c r="M35" s="2"/>
      <c r="N35" s="2">
        <v>1</v>
      </c>
      <c r="O35" s="7"/>
    </row>
    <row r="36" spans="2:15" ht="12.75">
      <c r="B36" s="3">
        <v>5</v>
      </c>
      <c r="C36" s="17" t="s">
        <v>85</v>
      </c>
      <c r="D36" s="21" t="s">
        <v>22</v>
      </c>
      <c r="E36" s="10">
        <f>F36/G36*100</f>
        <v>85.71428571428571</v>
      </c>
      <c r="F36" s="2">
        <f>SUM(H36:N36)</f>
        <v>12</v>
      </c>
      <c r="G36" s="2">
        <f>COUNT(H36:N36)*2</f>
        <v>14</v>
      </c>
      <c r="H36" s="2">
        <v>2</v>
      </c>
      <c r="I36" s="2">
        <v>1</v>
      </c>
      <c r="J36" s="2">
        <v>2</v>
      </c>
      <c r="K36" s="2">
        <v>2</v>
      </c>
      <c r="L36" s="2">
        <v>1</v>
      </c>
      <c r="M36" s="2">
        <v>2</v>
      </c>
      <c r="N36" s="2">
        <v>2</v>
      </c>
      <c r="O36" s="7"/>
    </row>
    <row r="37" spans="2:15" ht="12.75">
      <c r="B37" s="3">
        <v>6</v>
      </c>
      <c r="C37" s="17" t="s">
        <v>41</v>
      </c>
      <c r="D37" s="21" t="s">
        <v>52</v>
      </c>
      <c r="E37" s="10">
        <f>F37/G37*100</f>
        <v>78.57142857142857</v>
      </c>
      <c r="F37" s="2">
        <f>SUM(H37:N37)</f>
        <v>11</v>
      </c>
      <c r="G37" s="2">
        <f>COUNT(H37:N37)*2</f>
        <v>14</v>
      </c>
      <c r="H37" s="2">
        <v>2</v>
      </c>
      <c r="I37" s="2">
        <v>1</v>
      </c>
      <c r="J37" s="2">
        <v>2</v>
      </c>
      <c r="K37" s="2">
        <v>1</v>
      </c>
      <c r="L37" s="2">
        <v>2</v>
      </c>
      <c r="M37" s="2">
        <v>1</v>
      </c>
      <c r="N37" s="2">
        <v>2</v>
      </c>
      <c r="O37" s="7"/>
    </row>
    <row r="38" spans="2:15" ht="12.75">
      <c r="B38" s="3">
        <v>7</v>
      </c>
      <c r="C38" s="17" t="s">
        <v>112</v>
      </c>
      <c r="D38" s="21" t="s">
        <v>19</v>
      </c>
      <c r="E38" s="10">
        <f>F38/G38*100</f>
        <v>78.57142857142857</v>
      </c>
      <c r="F38" s="2">
        <f>SUM(H38:N38)</f>
        <v>11</v>
      </c>
      <c r="G38" s="2">
        <f>COUNT(H38:N38)*2</f>
        <v>14</v>
      </c>
      <c r="H38" s="2">
        <v>2</v>
      </c>
      <c r="I38" s="2">
        <v>2</v>
      </c>
      <c r="J38" s="2">
        <v>1</v>
      </c>
      <c r="K38" s="2">
        <v>1</v>
      </c>
      <c r="L38" s="2">
        <v>1</v>
      </c>
      <c r="M38" s="2">
        <v>2</v>
      </c>
      <c r="N38" s="2">
        <v>2</v>
      </c>
      <c r="O38" s="7"/>
    </row>
    <row r="39" spans="2:15" ht="12.75">
      <c r="B39" s="3">
        <v>8</v>
      </c>
      <c r="C39" s="17" t="s">
        <v>71</v>
      </c>
      <c r="D39" s="21" t="s">
        <v>51</v>
      </c>
      <c r="E39" s="10">
        <f>F39/G39*100</f>
        <v>70</v>
      </c>
      <c r="F39" s="2">
        <f>SUM(H39:N39)</f>
        <v>7</v>
      </c>
      <c r="G39" s="2">
        <f>COUNT(H39:N39)*2</f>
        <v>10</v>
      </c>
      <c r="H39" s="2">
        <v>2</v>
      </c>
      <c r="I39" s="2">
        <v>1</v>
      </c>
      <c r="J39" s="2">
        <v>2</v>
      </c>
      <c r="K39" s="2">
        <v>0</v>
      </c>
      <c r="L39" s="2"/>
      <c r="M39" s="2">
        <v>2</v>
      </c>
      <c r="N39" s="2"/>
      <c r="O39" s="7"/>
    </row>
    <row r="40" spans="2:15" ht="12.75">
      <c r="B40" s="3">
        <v>9</v>
      </c>
      <c r="C40" s="17" t="s">
        <v>89</v>
      </c>
      <c r="D40" s="21" t="s">
        <v>23</v>
      </c>
      <c r="E40" s="10">
        <f>F40/G40*100</f>
        <v>66.66666666666666</v>
      </c>
      <c r="F40" s="2">
        <f>SUM(H40:N40)</f>
        <v>8</v>
      </c>
      <c r="G40" s="2">
        <f>COUNT(H40:N40)*2</f>
        <v>12</v>
      </c>
      <c r="H40" s="2">
        <v>2</v>
      </c>
      <c r="I40" s="2">
        <v>2</v>
      </c>
      <c r="J40" s="2">
        <v>0</v>
      </c>
      <c r="K40" s="2">
        <v>1</v>
      </c>
      <c r="L40" s="2"/>
      <c r="M40" s="2">
        <v>2</v>
      </c>
      <c r="N40" s="2">
        <v>1</v>
      </c>
      <c r="O40" s="7"/>
    </row>
    <row r="41" spans="2:15" ht="12.75">
      <c r="B41" s="3">
        <v>10</v>
      </c>
      <c r="C41" s="17" t="s">
        <v>88</v>
      </c>
      <c r="D41" s="21" t="s">
        <v>22</v>
      </c>
      <c r="E41" s="10">
        <f>F41/G41*100</f>
        <v>66.66666666666666</v>
      </c>
      <c r="F41" s="2">
        <f>SUM(H41:N41)</f>
        <v>4</v>
      </c>
      <c r="G41" s="2">
        <f>COUNT(H41:N41)*2</f>
        <v>6</v>
      </c>
      <c r="H41" s="2"/>
      <c r="I41" s="2"/>
      <c r="J41" s="2">
        <v>0</v>
      </c>
      <c r="K41" s="2"/>
      <c r="L41" s="2"/>
      <c r="M41" s="2">
        <v>2</v>
      </c>
      <c r="N41" s="2">
        <v>2</v>
      </c>
      <c r="O41" s="7"/>
    </row>
    <row r="42" spans="2:15" ht="12.75">
      <c r="B42" s="3">
        <v>11</v>
      </c>
      <c r="C42" s="17" t="s">
        <v>113</v>
      </c>
      <c r="D42" s="21" t="s">
        <v>19</v>
      </c>
      <c r="E42" s="10">
        <f>F42/G42*100</f>
        <v>64.28571428571429</v>
      </c>
      <c r="F42" s="2">
        <f>SUM(H42:N42)</f>
        <v>9</v>
      </c>
      <c r="G42" s="2">
        <f>COUNT(H42:N42)*2</f>
        <v>14</v>
      </c>
      <c r="H42" s="2">
        <v>2</v>
      </c>
      <c r="I42" s="2">
        <v>2</v>
      </c>
      <c r="J42" s="2">
        <v>1</v>
      </c>
      <c r="K42" s="2">
        <v>0</v>
      </c>
      <c r="L42" s="2">
        <v>2</v>
      </c>
      <c r="M42" s="2">
        <v>2</v>
      </c>
      <c r="N42" s="2">
        <v>0</v>
      </c>
      <c r="O42" s="7"/>
    </row>
    <row r="43" spans="2:15" ht="12.75">
      <c r="B43" s="3">
        <v>12</v>
      </c>
      <c r="C43" s="17" t="s">
        <v>114</v>
      </c>
      <c r="D43" s="21" t="s">
        <v>19</v>
      </c>
      <c r="E43" s="10">
        <f>F43/G43*100</f>
        <v>64.28571428571429</v>
      </c>
      <c r="F43" s="2">
        <f>SUM(H43:N43)</f>
        <v>9</v>
      </c>
      <c r="G43" s="2">
        <f>COUNT(H43:N43)*2</f>
        <v>14</v>
      </c>
      <c r="H43" s="2">
        <v>2</v>
      </c>
      <c r="I43" s="2">
        <v>2</v>
      </c>
      <c r="J43" s="2">
        <v>1</v>
      </c>
      <c r="K43" s="2">
        <v>1</v>
      </c>
      <c r="L43" s="2">
        <v>1</v>
      </c>
      <c r="M43" s="2">
        <v>1</v>
      </c>
      <c r="N43" s="2">
        <v>1</v>
      </c>
      <c r="O43" s="7"/>
    </row>
    <row r="44" spans="2:15" ht="12.75">
      <c r="B44" s="3">
        <v>13</v>
      </c>
      <c r="C44" s="17" t="s">
        <v>72</v>
      </c>
      <c r="D44" s="21" t="s">
        <v>52</v>
      </c>
      <c r="E44" s="10">
        <f>F44/G44*100</f>
        <v>64.28571428571429</v>
      </c>
      <c r="F44" s="2">
        <f>SUM(H44:N44)</f>
        <v>9</v>
      </c>
      <c r="G44" s="2">
        <f>COUNT(H44:N44)*2</f>
        <v>14</v>
      </c>
      <c r="H44" s="2">
        <v>2</v>
      </c>
      <c r="I44" s="2">
        <v>1</v>
      </c>
      <c r="J44" s="2">
        <v>2</v>
      </c>
      <c r="K44" s="2">
        <v>0</v>
      </c>
      <c r="L44" s="2">
        <v>2</v>
      </c>
      <c r="M44" s="2">
        <v>0</v>
      </c>
      <c r="N44" s="2">
        <v>2</v>
      </c>
      <c r="O44" s="7"/>
    </row>
    <row r="45" spans="2:15" ht="12.75">
      <c r="B45" s="3">
        <v>14</v>
      </c>
      <c r="C45" s="20" t="s">
        <v>76</v>
      </c>
      <c r="D45" s="21" t="s">
        <v>15</v>
      </c>
      <c r="E45" s="10">
        <f>F45/G45*100</f>
        <v>62.5</v>
      </c>
      <c r="F45" s="2">
        <f>SUM(H45:N45)</f>
        <v>5</v>
      </c>
      <c r="G45" s="2">
        <f>COUNT(H45:N45)*2</f>
        <v>8</v>
      </c>
      <c r="H45" s="2"/>
      <c r="I45" s="2">
        <v>1</v>
      </c>
      <c r="J45" s="2"/>
      <c r="K45" s="2">
        <v>2</v>
      </c>
      <c r="L45" s="2">
        <v>2</v>
      </c>
      <c r="M45" s="2"/>
      <c r="N45" s="2">
        <v>0</v>
      </c>
      <c r="O45" s="7"/>
    </row>
    <row r="46" spans="2:15" ht="12.75">
      <c r="B46" s="3">
        <v>15</v>
      </c>
      <c r="C46" s="17" t="s">
        <v>87</v>
      </c>
      <c r="D46" s="21" t="s">
        <v>22</v>
      </c>
      <c r="E46" s="10">
        <f>F46/G46*100</f>
        <v>62.5</v>
      </c>
      <c r="F46" s="2">
        <f>SUM(H46:N46)</f>
        <v>5</v>
      </c>
      <c r="G46" s="2">
        <f>COUNT(H46:N46)*2</f>
        <v>8</v>
      </c>
      <c r="H46" s="2">
        <v>1</v>
      </c>
      <c r="I46" s="2">
        <v>1</v>
      </c>
      <c r="J46" s="2"/>
      <c r="K46" s="2">
        <v>2</v>
      </c>
      <c r="L46" s="2"/>
      <c r="M46" s="2">
        <v>1</v>
      </c>
      <c r="N46" s="2"/>
      <c r="O46" s="7"/>
    </row>
    <row r="47" spans="2:15" ht="12.75">
      <c r="B47" s="3">
        <v>16</v>
      </c>
      <c r="C47" s="17" t="s">
        <v>29</v>
      </c>
      <c r="D47" s="21" t="s">
        <v>52</v>
      </c>
      <c r="E47" s="10">
        <f>F47/G47*100</f>
        <v>58.333333333333336</v>
      </c>
      <c r="F47" s="2">
        <f>SUM(H47:N47)</f>
        <v>7</v>
      </c>
      <c r="G47" s="2">
        <f>COUNT(H47:N47)*2</f>
        <v>12</v>
      </c>
      <c r="H47" s="2">
        <v>1</v>
      </c>
      <c r="I47" s="2">
        <v>0</v>
      </c>
      <c r="J47" s="2">
        <v>2</v>
      </c>
      <c r="K47" s="2">
        <v>0</v>
      </c>
      <c r="L47" s="2">
        <v>2</v>
      </c>
      <c r="M47" s="2"/>
      <c r="N47" s="2">
        <v>2</v>
      </c>
      <c r="O47" s="7"/>
    </row>
    <row r="48" spans="2:15" ht="12.75">
      <c r="B48" s="3">
        <v>17</v>
      </c>
      <c r="C48" s="17" t="s">
        <v>42</v>
      </c>
      <c r="D48" s="21" t="s">
        <v>23</v>
      </c>
      <c r="E48" s="10">
        <f>F48/G48*100</f>
        <v>50</v>
      </c>
      <c r="F48" s="2">
        <f>SUM(H48:N48)</f>
        <v>7</v>
      </c>
      <c r="G48" s="2">
        <f>COUNT(H48:N48)*2</f>
        <v>14</v>
      </c>
      <c r="H48" s="2">
        <v>1</v>
      </c>
      <c r="I48" s="2">
        <v>1</v>
      </c>
      <c r="J48" s="2">
        <v>1</v>
      </c>
      <c r="K48" s="2">
        <v>1</v>
      </c>
      <c r="L48" s="2">
        <v>2</v>
      </c>
      <c r="M48" s="2">
        <v>0</v>
      </c>
      <c r="N48" s="2">
        <v>1</v>
      </c>
      <c r="O48" s="7"/>
    </row>
    <row r="49" spans="2:15" ht="12.75">
      <c r="B49" s="3">
        <v>18</v>
      </c>
      <c r="C49" s="20" t="s">
        <v>78</v>
      </c>
      <c r="D49" s="21" t="s">
        <v>15</v>
      </c>
      <c r="E49" s="10">
        <f>F49/G49*100</f>
        <v>50</v>
      </c>
      <c r="F49" s="2">
        <f>SUM(H49:N49)</f>
        <v>4</v>
      </c>
      <c r="G49" s="2">
        <f>COUNT(H49:N49)*2</f>
        <v>8</v>
      </c>
      <c r="H49" s="2"/>
      <c r="I49" s="2">
        <v>1</v>
      </c>
      <c r="J49" s="2">
        <v>1</v>
      </c>
      <c r="K49" s="2"/>
      <c r="L49" s="2">
        <v>2</v>
      </c>
      <c r="M49" s="2"/>
      <c r="N49" s="2">
        <v>0</v>
      </c>
      <c r="O49" s="7"/>
    </row>
    <row r="50" spans="2:15" ht="12.75">
      <c r="B50" s="3">
        <v>19</v>
      </c>
      <c r="C50" s="17" t="s">
        <v>82</v>
      </c>
      <c r="D50" s="21" t="s">
        <v>21</v>
      </c>
      <c r="E50" s="10">
        <f>F50/G50*100</f>
        <v>50</v>
      </c>
      <c r="F50" s="2">
        <f>SUM(H50:N50)</f>
        <v>4</v>
      </c>
      <c r="G50" s="2">
        <f>COUNT(H50:N50)*2</f>
        <v>8</v>
      </c>
      <c r="H50" s="2">
        <v>1</v>
      </c>
      <c r="I50" s="2">
        <v>1</v>
      </c>
      <c r="J50" s="2"/>
      <c r="K50" s="2"/>
      <c r="L50" s="2">
        <v>0</v>
      </c>
      <c r="M50" s="2"/>
      <c r="N50" s="2">
        <v>2</v>
      </c>
      <c r="O50" s="7"/>
    </row>
    <row r="51" spans="2:15" ht="12.75">
      <c r="B51" s="3">
        <v>20</v>
      </c>
      <c r="C51" s="15" t="s">
        <v>96</v>
      </c>
      <c r="D51" s="16" t="s">
        <v>15</v>
      </c>
      <c r="E51" s="10">
        <f>F51/G51*100</f>
        <v>50</v>
      </c>
      <c r="F51" s="2">
        <f>SUM(H51:N51)</f>
        <v>2</v>
      </c>
      <c r="G51" s="2">
        <f>COUNT(H51:N51)*2</f>
        <v>4</v>
      </c>
      <c r="H51" s="2">
        <v>0</v>
      </c>
      <c r="I51" s="2"/>
      <c r="J51" s="2"/>
      <c r="K51" s="2">
        <v>2</v>
      </c>
      <c r="L51" s="2"/>
      <c r="M51" s="2"/>
      <c r="N51" s="2"/>
      <c r="O51" s="7"/>
    </row>
    <row r="52" spans="2:15" ht="12.75">
      <c r="B52" s="3">
        <v>21</v>
      </c>
      <c r="C52" s="20" t="s">
        <v>77</v>
      </c>
      <c r="D52" s="21" t="s">
        <v>15</v>
      </c>
      <c r="E52" s="10">
        <f>F52/G52*100</f>
        <v>40</v>
      </c>
      <c r="F52" s="2">
        <f>SUM(H52:N52)</f>
        <v>4</v>
      </c>
      <c r="G52" s="2">
        <f>COUNT(H52:N52)*2</f>
        <v>10</v>
      </c>
      <c r="H52" s="2">
        <v>1</v>
      </c>
      <c r="I52" s="2"/>
      <c r="J52" s="2">
        <v>0</v>
      </c>
      <c r="K52" s="2">
        <v>1</v>
      </c>
      <c r="L52" s="2">
        <v>2</v>
      </c>
      <c r="M52" s="2"/>
      <c r="N52" s="2">
        <v>0</v>
      </c>
      <c r="O52" s="7"/>
    </row>
    <row r="53" spans="2:15" ht="12.75">
      <c r="B53" s="3">
        <v>22</v>
      </c>
      <c r="C53" s="17" t="s">
        <v>86</v>
      </c>
      <c r="D53" s="21" t="s">
        <v>22</v>
      </c>
      <c r="E53" s="10">
        <f>F53/G53*100</f>
        <v>37.5</v>
      </c>
      <c r="F53" s="2">
        <f>SUM(H53:N53)</f>
        <v>3</v>
      </c>
      <c r="G53" s="2">
        <f>COUNT(H53:N53)*2</f>
        <v>8</v>
      </c>
      <c r="H53" s="2">
        <v>1</v>
      </c>
      <c r="I53" s="2">
        <v>0</v>
      </c>
      <c r="J53" s="2"/>
      <c r="K53" s="2"/>
      <c r="L53" s="2"/>
      <c r="M53" s="2">
        <v>2</v>
      </c>
      <c r="N53" s="2">
        <v>0</v>
      </c>
      <c r="O53" s="7"/>
    </row>
    <row r="54" spans="2:15" ht="12.75">
      <c r="B54" s="3">
        <v>23</v>
      </c>
      <c r="C54" s="20" t="s">
        <v>79</v>
      </c>
      <c r="D54" s="21" t="s">
        <v>15</v>
      </c>
      <c r="E54" s="10">
        <f>F54/G54*100</f>
        <v>37.5</v>
      </c>
      <c r="F54" s="2">
        <f>SUM(H54:N54)</f>
        <v>3</v>
      </c>
      <c r="G54" s="2">
        <f>COUNT(H54:N54)*2</f>
        <v>8</v>
      </c>
      <c r="H54" s="2"/>
      <c r="I54" s="2">
        <v>2</v>
      </c>
      <c r="J54" s="2">
        <v>0</v>
      </c>
      <c r="K54" s="2">
        <v>1</v>
      </c>
      <c r="L54" s="2"/>
      <c r="M54" s="2">
        <v>0</v>
      </c>
      <c r="N54" s="2"/>
      <c r="O54" s="7"/>
    </row>
    <row r="55" spans="2:15" ht="12.75">
      <c r="B55" s="3">
        <v>24</v>
      </c>
      <c r="C55" s="17" t="s">
        <v>80</v>
      </c>
      <c r="D55" s="21" t="s">
        <v>21</v>
      </c>
      <c r="E55" s="10">
        <f>F55/G55*100</f>
        <v>33.33333333333333</v>
      </c>
      <c r="F55" s="2">
        <f>SUM(H55:N55)</f>
        <v>2</v>
      </c>
      <c r="G55" s="2">
        <f>COUNT(H55:N55)*2</f>
        <v>6</v>
      </c>
      <c r="H55" s="2">
        <v>0</v>
      </c>
      <c r="I55" s="2">
        <v>0</v>
      </c>
      <c r="J55" s="2">
        <v>2</v>
      </c>
      <c r="K55" s="2"/>
      <c r="L55" s="2"/>
      <c r="M55" s="2"/>
      <c r="N55" s="2"/>
      <c r="O55" s="7"/>
    </row>
    <row r="56" spans="2:14" ht="12.75">
      <c r="B56" s="3">
        <v>25</v>
      </c>
      <c r="C56" s="17" t="s">
        <v>81</v>
      </c>
      <c r="D56" s="21" t="s">
        <v>21</v>
      </c>
      <c r="E56" s="10">
        <f>F56/G56*100</f>
        <v>33.33333333333333</v>
      </c>
      <c r="F56" s="2">
        <f>SUM(H56:N56)</f>
        <v>2</v>
      </c>
      <c r="G56" s="2">
        <f>COUNT(H56:N56)*2</f>
        <v>6</v>
      </c>
      <c r="H56" s="2">
        <v>0</v>
      </c>
      <c r="I56" s="2">
        <v>1</v>
      </c>
      <c r="J56" s="2"/>
      <c r="K56" s="2"/>
      <c r="L56" s="2"/>
      <c r="M56" s="2">
        <v>1</v>
      </c>
      <c r="N56" s="2"/>
    </row>
    <row r="57" spans="2:14" ht="12.75">
      <c r="B57" s="3">
        <v>26</v>
      </c>
      <c r="C57" s="15" t="s">
        <v>110</v>
      </c>
      <c r="D57" s="16" t="s">
        <v>111</v>
      </c>
      <c r="E57" s="10">
        <f>F57/G57*100</f>
        <v>25</v>
      </c>
      <c r="F57" s="2">
        <f>SUM(H57:N57)</f>
        <v>3</v>
      </c>
      <c r="G57" s="2">
        <f>COUNT(H57:N57)*2</f>
        <v>12</v>
      </c>
      <c r="H57" s="2">
        <v>0</v>
      </c>
      <c r="I57" s="2">
        <v>0</v>
      </c>
      <c r="J57" s="2">
        <v>0</v>
      </c>
      <c r="K57" s="2">
        <v>0</v>
      </c>
      <c r="L57" s="2"/>
      <c r="M57" s="2">
        <v>2</v>
      </c>
      <c r="N57" s="2">
        <v>1</v>
      </c>
    </row>
    <row r="58" spans="2:14" ht="12.75">
      <c r="B58" s="3">
        <v>27</v>
      </c>
      <c r="C58" s="17" t="s">
        <v>83</v>
      </c>
      <c r="D58" s="21" t="s">
        <v>54</v>
      </c>
      <c r="E58" s="10">
        <f>F58/G58*100</f>
        <v>16.666666666666664</v>
      </c>
      <c r="F58" s="2">
        <f>SUM(H58:N58)</f>
        <v>2</v>
      </c>
      <c r="G58" s="2">
        <f>COUNT(H58:N58)*2</f>
        <v>12</v>
      </c>
      <c r="H58" s="2">
        <v>0</v>
      </c>
      <c r="I58" s="2">
        <v>0</v>
      </c>
      <c r="J58" s="2">
        <v>0</v>
      </c>
      <c r="K58" s="2"/>
      <c r="L58" s="2">
        <v>0</v>
      </c>
      <c r="M58" s="2">
        <v>2</v>
      </c>
      <c r="N58" s="2">
        <v>0</v>
      </c>
    </row>
    <row r="59" spans="2:14" ht="12.75">
      <c r="B59" s="3">
        <v>28</v>
      </c>
      <c r="C59" s="17" t="s">
        <v>75</v>
      </c>
      <c r="D59" s="21" t="s">
        <v>53</v>
      </c>
      <c r="E59" s="10">
        <f>F59/G59*100</f>
        <v>16.666666666666664</v>
      </c>
      <c r="F59" s="2">
        <f>SUM(H59:N59)</f>
        <v>1</v>
      </c>
      <c r="G59" s="2">
        <f>COUNT(H59:N59)*2</f>
        <v>6</v>
      </c>
      <c r="H59" s="2">
        <v>0</v>
      </c>
      <c r="I59" s="2">
        <v>0</v>
      </c>
      <c r="J59" s="2"/>
      <c r="K59" s="2"/>
      <c r="L59" s="2"/>
      <c r="M59" s="2"/>
      <c r="N59" s="2">
        <v>1</v>
      </c>
    </row>
    <row r="60" spans="2:14" ht="12.75">
      <c r="B60" s="3">
        <v>29</v>
      </c>
      <c r="C60" s="17" t="s">
        <v>84</v>
      </c>
      <c r="D60" s="21" t="s">
        <v>54</v>
      </c>
      <c r="E60" s="10">
        <f>F60/G60*100</f>
        <v>14.285714285714285</v>
      </c>
      <c r="F60" s="2">
        <f>SUM(H60:N60)</f>
        <v>2</v>
      </c>
      <c r="G60" s="2">
        <f>COUNT(H60:N60)*2</f>
        <v>14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2</v>
      </c>
      <c r="N60" s="2">
        <v>0</v>
      </c>
    </row>
    <row r="61" spans="2:14" ht="12.75">
      <c r="B61" s="3">
        <v>30</v>
      </c>
      <c r="C61" s="15" t="s">
        <v>126</v>
      </c>
      <c r="D61" s="16" t="s">
        <v>54</v>
      </c>
      <c r="E61" s="10">
        <f>F61/G61*100</f>
        <v>12.5</v>
      </c>
      <c r="F61" s="2">
        <f>SUM(H61:N61)</f>
        <v>1</v>
      </c>
      <c r="G61" s="2">
        <f>COUNT(H61:N61)*2</f>
        <v>8</v>
      </c>
      <c r="H61" s="2"/>
      <c r="I61" s="2"/>
      <c r="J61" s="2">
        <v>0</v>
      </c>
      <c r="K61" s="2">
        <v>0</v>
      </c>
      <c r="L61" s="2">
        <v>0</v>
      </c>
      <c r="M61" s="2"/>
      <c r="N61" s="2">
        <v>1</v>
      </c>
    </row>
    <row r="62" spans="2:14" ht="12.75">
      <c r="B62" s="3">
        <v>31</v>
      </c>
      <c r="C62" s="17" t="s">
        <v>74</v>
      </c>
      <c r="D62" s="21" t="s">
        <v>53</v>
      </c>
      <c r="E62" s="10">
        <f>F62/G62*100</f>
        <v>0</v>
      </c>
      <c r="F62" s="2">
        <f>SUM(H62:N62)</f>
        <v>0</v>
      </c>
      <c r="G62" s="2">
        <f>COUNT(H62:N62)*2</f>
        <v>10</v>
      </c>
      <c r="H62" s="2">
        <v>0</v>
      </c>
      <c r="I62" s="2">
        <v>0</v>
      </c>
      <c r="J62" s="2">
        <v>0</v>
      </c>
      <c r="K62" s="2">
        <v>0</v>
      </c>
      <c r="L62" s="2"/>
      <c r="M62" s="2"/>
      <c r="N62" s="2">
        <v>0</v>
      </c>
    </row>
    <row r="63" spans="2:14" ht="12.75">
      <c r="B63" s="3">
        <v>32</v>
      </c>
      <c r="C63" s="17" t="s">
        <v>70</v>
      </c>
      <c r="D63" s="21" t="s">
        <v>51</v>
      </c>
      <c r="E63" s="10">
        <f>F63/G63*100</f>
        <v>0</v>
      </c>
      <c r="F63" s="2">
        <f>SUM(H63:N63)</f>
        <v>0</v>
      </c>
      <c r="G63" s="2">
        <f>COUNT(H63:N63)*2</f>
        <v>2</v>
      </c>
      <c r="H63" s="2"/>
      <c r="I63" s="2"/>
      <c r="J63" s="2"/>
      <c r="K63" s="2">
        <v>0</v>
      </c>
      <c r="L63" s="2"/>
      <c r="M63" s="2"/>
      <c r="N63" s="2"/>
    </row>
    <row r="64" ht="12.75">
      <c r="O64" s="7"/>
    </row>
    <row r="65" spans="2:15" ht="12.75">
      <c r="B65" s="22" t="s">
        <v>33</v>
      </c>
      <c r="C65" s="22"/>
      <c r="D65" s="12"/>
      <c r="E65" s="7"/>
      <c r="F65" s="7"/>
      <c r="G65" s="7"/>
      <c r="H65" s="22" t="s">
        <v>3</v>
      </c>
      <c r="I65" s="22"/>
      <c r="J65" s="22"/>
      <c r="K65" s="22"/>
      <c r="L65" s="22"/>
      <c r="M65" s="22"/>
      <c r="N65" s="22"/>
      <c r="O65" s="7"/>
    </row>
    <row r="66" spans="2:15" ht="12.75">
      <c r="B66" s="4" t="s">
        <v>4</v>
      </c>
      <c r="C66" s="9" t="s">
        <v>8</v>
      </c>
      <c r="D66" s="5" t="s">
        <v>0</v>
      </c>
      <c r="E66" s="5" t="s">
        <v>5</v>
      </c>
      <c r="F66" s="5" t="s">
        <v>7</v>
      </c>
      <c r="G66" s="5" t="s">
        <v>6</v>
      </c>
      <c r="H66" s="5">
        <v>1</v>
      </c>
      <c r="I66" s="5">
        <v>2</v>
      </c>
      <c r="J66" s="5">
        <v>3</v>
      </c>
      <c r="K66" s="5">
        <v>4</v>
      </c>
      <c r="L66" s="5">
        <v>5</v>
      </c>
      <c r="M66" s="5">
        <v>6</v>
      </c>
      <c r="N66" s="5">
        <v>7</v>
      </c>
      <c r="O66" s="7"/>
    </row>
    <row r="67" spans="2:15" ht="12.75">
      <c r="B67" s="3">
        <v>1</v>
      </c>
      <c r="C67" s="17" t="s">
        <v>117</v>
      </c>
      <c r="D67" s="21" t="s">
        <v>13</v>
      </c>
      <c r="E67" s="10">
        <f>F67/G67*100</f>
        <v>100</v>
      </c>
      <c r="F67" s="2">
        <f>SUM(H67:N67)</f>
        <v>14</v>
      </c>
      <c r="G67" s="2">
        <f>COUNT(H67:N67)*2</f>
        <v>14</v>
      </c>
      <c r="H67" s="13">
        <v>2</v>
      </c>
      <c r="I67" s="2">
        <v>2</v>
      </c>
      <c r="J67" s="2">
        <v>2</v>
      </c>
      <c r="K67" s="2">
        <v>2</v>
      </c>
      <c r="L67" s="2">
        <v>2</v>
      </c>
      <c r="M67" s="2">
        <v>2</v>
      </c>
      <c r="N67" s="2">
        <v>2</v>
      </c>
      <c r="O67" s="7"/>
    </row>
    <row r="68" spans="2:14" ht="12.75">
      <c r="B68" s="3">
        <v>2</v>
      </c>
      <c r="C68" s="20" t="s">
        <v>91</v>
      </c>
      <c r="D68" s="21" t="s">
        <v>17</v>
      </c>
      <c r="E68" s="10">
        <f>F68/G68*100</f>
        <v>100</v>
      </c>
      <c r="F68" s="2">
        <f>SUM(H68:N68)</f>
        <v>6</v>
      </c>
      <c r="G68" s="2">
        <f>COUNT(H68:N68)*2</f>
        <v>6</v>
      </c>
      <c r="H68" s="13"/>
      <c r="I68" s="2"/>
      <c r="J68" s="2">
        <v>2</v>
      </c>
      <c r="K68" s="2">
        <v>2</v>
      </c>
      <c r="L68" s="2"/>
      <c r="M68" s="2">
        <v>2</v>
      </c>
      <c r="N68" s="2"/>
    </row>
    <row r="69" spans="2:14" ht="12.75">
      <c r="B69" s="3">
        <v>3</v>
      </c>
      <c r="C69" s="15" t="s">
        <v>124</v>
      </c>
      <c r="D69" s="21" t="s">
        <v>17</v>
      </c>
      <c r="E69" s="10">
        <f>F69/G69*100</f>
        <v>90</v>
      </c>
      <c r="F69" s="2">
        <f>SUM(H69:N69)</f>
        <v>9</v>
      </c>
      <c r="G69" s="2">
        <f>COUNT(H69:N69)*2</f>
        <v>10</v>
      </c>
      <c r="H69" s="13"/>
      <c r="I69" s="2"/>
      <c r="J69" s="13">
        <v>2</v>
      </c>
      <c r="K69" s="2">
        <v>1</v>
      </c>
      <c r="L69" s="2">
        <v>2</v>
      </c>
      <c r="M69" s="2">
        <v>2</v>
      </c>
      <c r="N69" s="2">
        <v>2</v>
      </c>
    </row>
    <row r="70" spans="2:14" ht="12.75">
      <c r="B70" s="3">
        <v>4</v>
      </c>
      <c r="C70" s="17" t="s">
        <v>93</v>
      </c>
      <c r="D70" s="21" t="s">
        <v>56</v>
      </c>
      <c r="E70" s="10">
        <f>F70/G70*100</f>
        <v>87.5</v>
      </c>
      <c r="F70" s="2">
        <f>SUM(H70:N70)</f>
        <v>7</v>
      </c>
      <c r="G70" s="2">
        <f>COUNT(H70:N70)*2</f>
        <v>8</v>
      </c>
      <c r="H70" s="13">
        <v>1</v>
      </c>
      <c r="I70" s="2">
        <v>2</v>
      </c>
      <c r="J70" s="2"/>
      <c r="K70" s="2">
        <v>2</v>
      </c>
      <c r="L70" s="2"/>
      <c r="M70" s="2"/>
      <c r="N70" s="2">
        <v>2</v>
      </c>
    </row>
    <row r="71" spans="2:14" ht="12.75">
      <c r="B71" s="3">
        <v>5</v>
      </c>
      <c r="C71" s="17" t="s">
        <v>118</v>
      </c>
      <c r="D71" s="21" t="s">
        <v>13</v>
      </c>
      <c r="E71" s="10">
        <f>F71/G71*100</f>
        <v>85.71428571428571</v>
      </c>
      <c r="F71" s="2">
        <f>SUM(H71:N71)</f>
        <v>12</v>
      </c>
      <c r="G71" s="2">
        <f>COUNT(H71:N71)*2</f>
        <v>14</v>
      </c>
      <c r="H71" s="13">
        <v>2</v>
      </c>
      <c r="I71" s="2">
        <v>0</v>
      </c>
      <c r="J71" s="2">
        <v>2</v>
      </c>
      <c r="K71" s="2">
        <v>2</v>
      </c>
      <c r="L71" s="2">
        <v>2</v>
      </c>
      <c r="M71" s="2">
        <v>2</v>
      </c>
      <c r="N71" s="2">
        <v>2</v>
      </c>
    </row>
    <row r="72" spans="2:14" ht="12.75">
      <c r="B72" s="3">
        <v>6</v>
      </c>
      <c r="C72" s="20" t="s">
        <v>92</v>
      </c>
      <c r="D72" s="21" t="s">
        <v>17</v>
      </c>
      <c r="E72" s="10">
        <f>F72/G72*100</f>
        <v>80</v>
      </c>
      <c r="F72" s="2">
        <f>SUM(H72:N72)</f>
        <v>8</v>
      </c>
      <c r="G72" s="2">
        <f>COUNT(H72:N72)*2</f>
        <v>10</v>
      </c>
      <c r="H72" s="13">
        <v>2</v>
      </c>
      <c r="I72" s="2">
        <v>1</v>
      </c>
      <c r="J72" s="13">
        <v>2</v>
      </c>
      <c r="K72" s="2">
        <v>1</v>
      </c>
      <c r="L72" s="2">
        <v>2</v>
      </c>
      <c r="M72" s="2"/>
      <c r="N72" s="2"/>
    </row>
    <row r="73" spans="2:14" ht="12.75">
      <c r="B73" s="3">
        <v>7</v>
      </c>
      <c r="C73" s="20" t="s">
        <v>30</v>
      </c>
      <c r="D73" s="21" t="s">
        <v>17</v>
      </c>
      <c r="E73" s="10">
        <f>F73/G73*100</f>
        <v>75</v>
      </c>
      <c r="F73" s="2">
        <f>SUM(H73:N73)</f>
        <v>3</v>
      </c>
      <c r="G73" s="2">
        <f>COUNT(H73:N73)*2</f>
        <v>4</v>
      </c>
      <c r="H73" s="13">
        <v>2</v>
      </c>
      <c r="I73" s="2">
        <v>1</v>
      </c>
      <c r="J73" s="13"/>
      <c r="K73" s="2"/>
      <c r="L73" s="2"/>
      <c r="M73" s="2"/>
      <c r="N73" s="2"/>
    </row>
    <row r="74" spans="2:14" ht="12.75">
      <c r="B74" s="3">
        <v>8</v>
      </c>
      <c r="C74" s="15" t="s">
        <v>125</v>
      </c>
      <c r="D74" s="21" t="s">
        <v>13</v>
      </c>
      <c r="E74" s="10">
        <f>F74/G74*100</f>
        <v>75</v>
      </c>
      <c r="F74" s="2">
        <f>SUM(H74:N74)</f>
        <v>3</v>
      </c>
      <c r="G74" s="2">
        <f>COUNT(H74:N74)*2</f>
        <v>4</v>
      </c>
      <c r="H74" s="13"/>
      <c r="I74" s="2"/>
      <c r="J74" s="13">
        <v>1</v>
      </c>
      <c r="K74" s="2"/>
      <c r="L74" s="2"/>
      <c r="M74" s="2"/>
      <c r="N74" s="2">
        <v>2</v>
      </c>
    </row>
    <row r="75" spans="2:14" ht="12.75">
      <c r="B75" s="3">
        <v>9</v>
      </c>
      <c r="C75" s="17" t="s">
        <v>90</v>
      </c>
      <c r="D75" s="21" t="s">
        <v>55</v>
      </c>
      <c r="E75" s="10">
        <f>F75/G75*100</f>
        <v>71.42857142857143</v>
      </c>
      <c r="F75" s="2">
        <f>SUM(H75:N75)</f>
        <v>10</v>
      </c>
      <c r="G75" s="2">
        <f>COUNT(H75:N75)*2</f>
        <v>14</v>
      </c>
      <c r="H75" s="13">
        <v>0</v>
      </c>
      <c r="I75" s="2">
        <v>2</v>
      </c>
      <c r="J75" s="2">
        <v>1</v>
      </c>
      <c r="K75" s="2">
        <v>2</v>
      </c>
      <c r="L75" s="2">
        <v>2</v>
      </c>
      <c r="M75" s="2">
        <v>2</v>
      </c>
      <c r="N75" s="2">
        <v>1</v>
      </c>
    </row>
    <row r="76" spans="2:14" ht="12.75">
      <c r="B76" s="3">
        <v>10</v>
      </c>
      <c r="C76" s="17" t="s">
        <v>105</v>
      </c>
      <c r="D76" s="21" t="s">
        <v>59</v>
      </c>
      <c r="E76" s="10">
        <f>F76/G76*100</f>
        <v>70</v>
      </c>
      <c r="F76" s="2">
        <f>SUM(H76:N76)</f>
        <v>7</v>
      </c>
      <c r="G76" s="2">
        <f>COUNT(H76:N76)*2</f>
        <v>10</v>
      </c>
      <c r="H76" s="13">
        <v>2</v>
      </c>
      <c r="I76" s="2">
        <v>1</v>
      </c>
      <c r="J76" s="2"/>
      <c r="K76" s="2">
        <v>1</v>
      </c>
      <c r="L76" s="2">
        <v>1</v>
      </c>
      <c r="M76" s="2"/>
      <c r="N76" s="2">
        <v>2</v>
      </c>
    </row>
    <row r="77" spans="2:14" ht="12.75">
      <c r="B77" s="3">
        <v>11</v>
      </c>
      <c r="C77" s="15" t="s">
        <v>122</v>
      </c>
      <c r="D77" s="16" t="s">
        <v>57</v>
      </c>
      <c r="E77" s="10">
        <f>F77/G77*100</f>
        <v>66.66666666666666</v>
      </c>
      <c r="F77" s="2">
        <f>SUM(H77:N77)</f>
        <v>4</v>
      </c>
      <c r="G77" s="2">
        <f>COUNT(H77:N77)*2</f>
        <v>6</v>
      </c>
      <c r="H77" s="13"/>
      <c r="I77" s="2"/>
      <c r="J77" s="13">
        <v>2</v>
      </c>
      <c r="K77" s="2"/>
      <c r="L77" s="2">
        <v>0</v>
      </c>
      <c r="M77" s="2">
        <v>2</v>
      </c>
      <c r="N77" s="2"/>
    </row>
    <row r="78" spans="2:14" ht="12.75">
      <c r="B78" s="3">
        <v>12</v>
      </c>
      <c r="C78" s="17" t="s">
        <v>104</v>
      </c>
      <c r="D78" s="21" t="s">
        <v>59</v>
      </c>
      <c r="E78" s="10">
        <f>F78/G78*100</f>
        <v>64.28571428571429</v>
      </c>
      <c r="F78" s="2">
        <f>SUM(H78:N78)</f>
        <v>9</v>
      </c>
      <c r="G78" s="2">
        <f>COUNT(H78:N78)*2</f>
        <v>14</v>
      </c>
      <c r="H78" s="13">
        <v>2</v>
      </c>
      <c r="I78" s="2">
        <v>2</v>
      </c>
      <c r="J78" s="2">
        <v>0</v>
      </c>
      <c r="K78" s="2">
        <v>1</v>
      </c>
      <c r="L78" s="2">
        <v>2</v>
      </c>
      <c r="M78" s="2">
        <v>0</v>
      </c>
      <c r="N78" s="2">
        <v>2</v>
      </c>
    </row>
    <row r="79" spans="2:14" ht="12.75">
      <c r="B79" s="3">
        <v>13</v>
      </c>
      <c r="C79" s="17" t="s">
        <v>94</v>
      </c>
      <c r="D79" s="21" t="s">
        <v>56</v>
      </c>
      <c r="E79" s="10">
        <f>F79/G79*100</f>
        <v>62.5</v>
      </c>
      <c r="F79" s="2">
        <f>SUM(H79:N79)</f>
        <v>5</v>
      </c>
      <c r="G79" s="2">
        <f>COUNT(H79:N79)*2</f>
        <v>8</v>
      </c>
      <c r="H79" s="13">
        <v>1</v>
      </c>
      <c r="I79" s="2">
        <v>2</v>
      </c>
      <c r="J79" s="2">
        <v>2</v>
      </c>
      <c r="K79" s="2">
        <v>0</v>
      </c>
      <c r="L79" s="2"/>
      <c r="M79" s="2"/>
      <c r="N79" s="2"/>
    </row>
    <row r="80" spans="2:14" ht="12.75">
      <c r="B80" s="3">
        <v>14</v>
      </c>
      <c r="C80" s="17" t="s">
        <v>45</v>
      </c>
      <c r="D80" s="21" t="s">
        <v>57</v>
      </c>
      <c r="E80" s="10">
        <f>F80/G80*100</f>
        <v>60</v>
      </c>
      <c r="F80" s="2">
        <f>SUM(H80:N80)</f>
        <v>6</v>
      </c>
      <c r="G80" s="2">
        <f>COUNT(H80:N80)*2</f>
        <v>10</v>
      </c>
      <c r="H80" s="13">
        <v>2</v>
      </c>
      <c r="I80" s="2">
        <v>0</v>
      </c>
      <c r="J80" s="2">
        <v>0</v>
      </c>
      <c r="K80" s="2">
        <v>2</v>
      </c>
      <c r="L80" s="2"/>
      <c r="M80" s="2">
        <v>2</v>
      </c>
      <c r="N80" s="2"/>
    </row>
    <row r="81" spans="2:15" ht="12.75">
      <c r="B81" s="3">
        <v>15</v>
      </c>
      <c r="C81" s="17" t="s">
        <v>106</v>
      </c>
      <c r="D81" s="21" t="s">
        <v>59</v>
      </c>
      <c r="E81" s="10">
        <f>F81/G81*100</f>
        <v>58.333333333333336</v>
      </c>
      <c r="F81" s="2">
        <f>SUM(H81:N81)</f>
        <v>7</v>
      </c>
      <c r="G81" s="2">
        <f>COUNT(H81:N81)*2</f>
        <v>12</v>
      </c>
      <c r="H81" s="13">
        <v>2</v>
      </c>
      <c r="I81" s="2">
        <v>1</v>
      </c>
      <c r="J81" s="2">
        <v>0</v>
      </c>
      <c r="K81" s="2">
        <v>0</v>
      </c>
      <c r="L81" s="2">
        <v>2</v>
      </c>
      <c r="M81" s="2"/>
      <c r="N81" s="2">
        <v>2</v>
      </c>
      <c r="O81" s="7"/>
    </row>
    <row r="82" spans="2:15" ht="12.75">
      <c r="B82" s="3">
        <v>16</v>
      </c>
      <c r="C82" s="17" t="s">
        <v>46</v>
      </c>
      <c r="D82" s="21" t="s">
        <v>55</v>
      </c>
      <c r="E82" s="10">
        <f>F82/G82*100</f>
        <v>57.14285714285714</v>
      </c>
      <c r="F82" s="2">
        <f>SUM(H82:N82)</f>
        <v>8</v>
      </c>
      <c r="G82" s="2">
        <f>COUNT(H82:N82)*2</f>
        <v>14</v>
      </c>
      <c r="H82" s="13">
        <v>0</v>
      </c>
      <c r="I82" s="2">
        <v>1</v>
      </c>
      <c r="J82" s="2">
        <v>2</v>
      </c>
      <c r="K82" s="2">
        <v>1</v>
      </c>
      <c r="L82" s="2">
        <v>1</v>
      </c>
      <c r="M82" s="2">
        <v>2</v>
      </c>
      <c r="N82" s="2">
        <v>1</v>
      </c>
      <c r="O82" s="7"/>
    </row>
    <row r="83" spans="2:15" ht="12.75">
      <c r="B83" s="3">
        <v>17</v>
      </c>
      <c r="C83" s="20" t="s">
        <v>120</v>
      </c>
      <c r="D83" s="21" t="s">
        <v>107</v>
      </c>
      <c r="E83" s="10">
        <f>F83/G83*100</f>
        <v>50</v>
      </c>
      <c r="F83" s="2">
        <f>SUM(H83:N83)</f>
        <v>6</v>
      </c>
      <c r="G83" s="2">
        <f>COUNT(H83:N83)*2</f>
        <v>12</v>
      </c>
      <c r="H83" s="13"/>
      <c r="I83" s="2">
        <v>1</v>
      </c>
      <c r="J83" s="2">
        <v>0</v>
      </c>
      <c r="K83" s="2">
        <v>2</v>
      </c>
      <c r="L83" s="2">
        <v>1</v>
      </c>
      <c r="M83" s="2">
        <v>1</v>
      </c>
      <c r="N83" s="2">
        <v>1</v>
      </c>
      <c r="O83" s="7"/>
    </row>
    <row r="84" spans="2:15" ht="12.75">
      <c r="B84" s="3">
        <v>18</v>
      </c>
      <c r="C84" s="17" t="s">
        <v>102</v>
      </c>
      <c r="D84" s="21" t="s">
        <v>58</v>
      </c>
      <c r="E84" s="10">
        <f>F84/G84*100</f>
        <v>50</v>
      </c>
      <c r="F84" s="2">
        <f>SUM(H84:N84)</f>
        <v>5</v>
      </c>
      <c r="G84" s="2">
        <f>COUNT(H84:N84)*2</f>
        <v>10</v>
      </c>
      <c r="H84" s="13">
        <v>1</v>
      </c>
      <c r="I84" s="2">
        <v>2</v>
      </c>
      <c r="J84" s="14">
        <v>1</v>
      </c>
      <c r="K84" s="2"/>
      <c r="L84" s="2"/>
      <c r="M84" s="2">
        <v>1</v>
      </c>
      <c r="N84" s="2">
        <v>0</v>
      </c>
      <c r="O84" s="7"/>
    </row>
    <row r="85" spans="2:15" ht="12.75">
      <c r="B85" s="3">
        <v>19</v>
      </c>
      <c r="C85" s="17" t="s">
        <v>99</v>
      </c>
      <c r="D85" s="21" t="s">
        <v>57</v>
      </c>
      <c r="E85" s="10">
        <f>F85/G85*100</f>
        <v>50</v>
      </c>
      <c r="F85" s="2">
        <f>SUM(H85:N85)</f>
        <v>5</v>
      </c>
      <c r="G85" s="2">
        <f>COUNT(H85:N85)*2</f>
        <v>10</v>
      </c>
      <c r="H85" s="13"/>
      <c r="I85" s="2">
        <v>0</v>
      </c>
      <c r="J85" s="2">
        <v>1</v>
      </c>
      <c r="K85" s="2">
        <v>2</v>
      </c>
      <c r="L85" s="2">
        <v>0</v>
      </c>
      <c r="M85" s="2">
        <v>2</v>
      </c>
      <c r="N85" s="2"/>
      <c r="O85" s="7"/>
    </row>
    <row r="86" spans="2:15" ht="12.75">
      <c r="B86" s="3">
        <v>20</v>
      </c>
      <c r="C86" s="17" t="s">
        <v>97</v>
      </c>
      <c r="D86" s="21" t="s">
        <v>57</v>
      </c>
      <c r="E86" s="10">
        <f>F86/G86*100</f>
        <v>50</v>
      </c>
      <c r="F86" s="2">
        <f>SUM(H86:N86)</f>
        <v>2</v>
      </c>
      <c r="G86" s="2">
        <f>COUNT(H86:N86)*2</f>
        <v>4</v>
      </c>
      <c r="H86" s="13">
        <v>2</v>
      </c>
      <c r="I86" s="2"/>
      <c r="J86" s="2"/>
      <c r="K86" s="2"/>
      <c r="L86" s="2">
        <v>0</v>
      </c>
      <c r="M86" s="2"/>
      <c r="N86" s="2"/>
      <c r="O86" s="7"/>
    </row>
    <row r="87" spans="2:15" ht="12.75">
      <c r="B87" s="3">
        <v>21</v>
      </c>
      <c r="C87" s="17" t="s">
        <v>98</v>
      </c>
      <c r="D87" s="21" t="s">
        <v>57</v>
      </c>
      <c r="E87" s="10">
        <f>F87/G87*100</f>
        <v>50</v>
      </c>
      <c r="F87" s="2">
        <f>SUM(H87:N87)</f>
        <v>2</v>
      </c>
      <c r="G87" s="2">
        <f>COUNT(H87:N87)*2</f>
        <v>4</v>
      </c>
      <c r="H87" s="13">
        <v>2</v>
      </c>
      <c r="I87" s="2"/>
      <c r="J87" s="2"/>
      <c r="K87" s="2"/>
      <c r="L87" s="2">
        <v>0</v>
      </c>
      <c r="M87" s="2"/>
      <c r="N87" s="2"/>
      <c r="O87" s="7"/>
    </row>
    <row r="88" spans="2:15" ht="12.75">
      <c r="B88" s="3">
        <v>22</v>
      </c>
      <c r="C88" s="20" t="s">
        <v>31</v>
      </c>
      <c r="D88" s="21" t="s">
        <v>107</v>
      </c>
      <c r="E88" s="10">
        <f>F88/G88*100</f>
        <v>50</v>
      </c>
      <c r="F88" s="2">
        <f>SUM(H88:N88)</f>
        <v>2</v>
      </c>
      <c r="G88" s="2">
        <f>COUNT(H88:N88)*2</f>
        <v>4</v>
      </c>
      <c r="H88" s="13"/>
      <c r="I88" s="2">
        <v>0</v>
      </c>
      <c r="J88" s="2"/>
      <c r="K88" s="2">
        <v>2</v>
      </c>
      <c r="L88" s="2"/>
      <c r="M88" s="2"/>
      <c r="N88" s="2"/>
      <c r="O88" s="7"/>
    </row>
    <row r="89" spans="2:15" ht="12.75">
      <c r="B89" s="3">
        <v>23</v>
      </c>
      <c r="C89" s="15" t="s">
        <v>116</v>
      </c>
      <c r="D89" s="21" t="s">
        <v>20</v>
      </c>
      <c r="E89" s="10">
        <f>F89/G89*100</f>
        <v>50</v>
      </c>
      <c r="F89" s="2">
        <f>SUM(H89:N89)</f>
        <v>2</v>
      </c>
      <c r="G89" s="2">
        <f>COUNT(H89:N89)*2</f>
        <v>4</v>
      </c>
      <c r="H89" s="13">
        <v>0</v>
      </c>
      <c r="I89" s="2"/>
      <c r="J89" s="2"/>
      <c r="K89" s="2"/>
      <c r="L89" s="2"/>
      <c r="M89" s="2"/>
      <c r="N89" s="2">
        <v>2</v>
      </c>
      <c r="O89" s="7"/>
    </row>
    <row r="90" spans="2:15" ht="12.75">
      <c r="B90" s="3">
        <v>24</v>
      </c>
      <c r="C90" s="15" t="s">
        <v>129</v>
      </c>
      <c r="D90" s="16" t="s">
        <v>107</v>
      </c>
      <c r="E90" s="10">
        <f>F90/G90*100</f>
        <v>50</v>
      </c>
      <c r="F90" s="2">
        <f>SUM(H90:N90)</f>
        <v>1</v>
      </c>
      <c r="G90" s="2">
        <f>COUNT(H90:N90)*2</f>
        <v>2</v>
      </c>
      <c r="H90" s="13"/>
      <c r="I90" s="2"/>
      <c r="J90" s="13"/>
      <c r="K90" s="2"/>
      <c r="L90" s="2"/>
      <c r="M90" s="2">
        <v>1</v>
      </c>
      <c r="N90" s="2"/>
      <c r="O90" s="7"/>
    </row>
    <row r="91" spans="2:15" ht="12.75">
      <c r="B91" s="3">
        <v>25</v>
      </c>
      <c r="C91" s="17" t="s">
        <v>119</v>
      </c>
      <c r="D91" s="21" t="s">
        <v>13</v>
      </c>
      <c r="E91" s="10">
        <f>F91/G91*100</f>
        <v>42.857142857142854</v>
      </c>
      <c r="F91" s="2">
        <f>SUM(H91:N91)</f>
        <v>6</v>
      </c>
      <c r="G91" s="2">
        <f>COUNT(H91:N91)*2</f>
        <v>14</v>
      </c>
      <c r="H91" s="13">
        <v>0</v>
      </c>
      <c r="I91" s="2">
        <v>0</v>
      </c>
      <c r="J91" s="2">
        <v>1</v>
      </c>
      <c r="K91" s="2">
        <v>0</v>
      </c>
      <c r="L91" s="2">
        <v>1</v>
      </c>
      <c r="M91" s="2">
        <v>2</v>
      </c>
      <c r="N91" s="2">
        <v>2</v>
      </c>
      <c r="O91" s="7"/>
    </row>
    <row r="92" spans="2:15" ht="12.75">
      <c r="B92" s="3">
        <v>26</v>
      </c>
      <c r="C92" s="20" t="s">
        <v>31</v>
      </c>
      <c r="D92" s="21" t="s">
        <v>20</v>
      </c>
      <c r="E92" s="10">
        <f>F92/G92*100</f>
        <v>33.33333333333333</v>
      </c>
      <c r="F92" s="2">
        <f>SUM(H92:N92)</f>
        <v>4</v>
      </c>
      <c r="G92" s="2">
        <f>COUNT(H92:N92)*2</f>
        <v>12</v>
      </c>
      <c r="H92" s="13">
        <v>0</v>
      </c>
      <c r="I92" s="2">
        <v>0</v>
      </c>
      <c r="J92" s="2"/>
      <c r="K92" s="2">
        <v>1</v>
      </c>
      <c r="L92" s="2">
        <v>1</v>
      </c>
      <c r="M92" s="2">
        <v>0</v>
      </c>
      <c r="N92" s="2">
        <v>2</v>
      </c>
      <c r="O92" s="7"/>
    </row>
    <row r="93" spans="2:15" ht="12.75">
      <c r="B93" s="3">
        <v>27</v>
      </c>
      <c r="C93" s="17" t="s">
        <v>101</v>
      </c>
      <c r="D93" s="21" t="s">
        <v>58</v>
      </c>
      <c r="E93" s="10">
        <f>F93/G93*100</f>
        <v>28.57142857142857</v>
      </c>
      <c r="F93" s="2">
        <f>SUM(H93:N93)</f>
        <v>4</v>
      </c>
      <c r="G93" s="2">
        <f>COUNT(H93:N93)*2</f>
        <v>14</v>
      </c>
      <c r="H93" s="13">
        <v>1</v>
      </c>
      <c r="I93" s="2">
        <v>0</v>
      </c>
      <c r="J93" s="2">
        <v>1</v>
      </c>
      <c r="K93" s="2">
        <v>1</v>
      </c>
      <c r="L93" s="2">
        <v>1</v>
      </c>
      <c r="M93" s="2">
        <v>0</v>
      </c>
      <c r="N93" s="2">
        <v>0</v>
      </c>
      <c r="O93" s="7"/>
    </row>
    <row r="94" spans="2:14" ht="12.75">
      <c r="B94" s="3">
        <v>28</v>
      </c>
      <c r="C94" s="17" t="s">
        <v>100</v>
      </c>
      <c r="D94" s="21" t="s">
        <v>58</v>
      </c>
      <c r="E94" s="10">
        <f>F94/G94*100</f>
        <v>25</v>
      </c>
      <c r="F94" s="2">
        <f>SUM(H94:N94)</f>
        <v>1</v>
      </c>
      <c r="G94" s="2">
        <f>COUNT(H94:N94)*2</f>
        <v>4</v>
      </c>
      <c r="H94" s="13"/>
      <c r="I94" s="2"/>
      <c r="J94" s="2"/>
      <c r="K94" s="2"/>
      <c r="L94" s="2">
        <v>0</v>
      </c>
      <c r="M94" s="2">
        <v>1</v>
      </c>
      <c r="N94" s="2"/>
    </row>
    <row r="95" spans="2:14" ht="12.75">
      <c r="B95" s="3">
        <v>29</v>
      </c>
      <c r="C95" s="17" t="s">
        <v>103</v>
      </c>
      <c r="D95" s="21" t="s">
        <v>58</v>
      </c>
      <c r="E95" s="10">
        <f>F95/G95*100</f>
        <v>12.5</v>
      </c>
      <c r="F95" s="2">
        <f>SUM(H95:N95)</f>
        <v>1</v>
      </c>
      <c r="G95" s="2">
        <f>COUNT(H95:N95)*2</f>
        <v>8</v>
      </c>
      <c r="H95" s="13"/>
      <c r="I95" s="2">
        <v>1</v>
      </c>
      <c r="J95" s="2">
        <v>0</v>
      </c>
      <c r="K95" s="2"/>
      <c r="L95" s="2">
        <v>0</v>
      </c>
      <c r="M95" s="2"/>
      <c r="N95" s="2">
        <v>0</v>
      </c>
    </row>
    <row r="96" spans="2:14" ht="12.75">
      <c r="B96" s="3">
        <v>30</v>
      </c>
      <c r="C96" s="17" t="s">
        <v>115</v>
      </c>
      <c r="D96" s="21" t="s">
        <v>55</v>
      </c>
      <c r="E96" s="10">
        <f>F96/G96*100</f>
        <v>0</v>
      </c>
      <c r="F96" s="2">
        <f>SUM(H96:N96)</f>
        <v>0</v>
      </c>
      <c r="G96" s="2">
        <f>COUNT(H96:N96)*2</f>
        <v>4</v>
      </c>
      <c r="H96" s="13">
        <v>0</v>
      </c>
      <c r="I96" s="2"/>
      <c r="J96" s="2"/>
      <c r="K96" s="2">
        <v>0</v>
      </c>
      <c r="L96" s="2"/>
      <c r="M96" s="2"/>
      <c r="N96" s="2"/>
    </row>
    <row r="97" spans="2:14" ht="12.75">
      <c r="B97" s="3">
        <v>31</v>
      </c>
      <c r="C97" s="17" t="s">
        <v>95</v>
      </c>
      <c r="D97" s="21" t="s">
        <v>56</v>
      </c>
      <c r="E97" s="10">
        <f>F97/G97*100</f>
        <v>0</v>
      </c>
      <c r="F97" s="2">
        <f>SUM(H97:N97)</f>
        <v>0</v>
      </c>
      <c r="G97" s="2">
        <f>COUNT(H97:N97)*2</f>
        <v>2</v>
      </c>
      <c r="H97" s="13">
        <v>0</v>
      </c>
      <c r="I97" s="2"/>
      <c r="J97" s="2"/>
      <c r="K97" s="2"/>
      <c r="L97" s="2"/>
      <c r="M97" s="2"/>
      <c r="N97" s="2"/>
    </row>
    <row r="98" spans="2:14" ht="12.75">
      <c r="B98" s="3">
        <v>32</v>
      </c>
      <c r="C98" s="15" t="s">
        <v>108</v>
      </c>
      <c r="D98" s="21" t="s">
        <v>107</v>
      </c>
      <c r="E98" s="10">
        <f>F98/G98*100</f>
        <v>0</v>
      </c>
      <c r="F98" s="2">
        <f>SUM(H98:N98)</f>
        <v>0</v>
      </c>
      <c r="G98" s="2">
        <f>COUNT(H98:N98)*2</f>
        <v>6</v>
      </c>
      <c r="H98" s="13"/>
      <c r="I98" s="2">
        <v>0</v>
      </c>
      <c r="J98" s="13"/>
      <c r="K98" s="2">
        <v>0</v>
      </c>
      <c r="L98" s="2"/>
      <c r="M98" s="2">
        <v>0</v>
      </c>
      <c r="N98" s="2"/>
    </row>
    <row r="99" spans="2:14" ht="12.75">
      <c r="B99" s="3">
        <v>33</v>
      </c>
      <c r="C99" s="15" t="s">
        <v>123</v>
      </c>
      <c r="D99" s="21" t="s">
        <v>56</v>
      </c>
      <c r="E99" s="10">
        <f>F99/G99*100</f>
        <v>0</v>
      </c>
      <c r="F99" s="2">
        <f>SUM(H99:N99)</f>
        <v>0</v>
      </c>
      <c r="G99" s="2">
        <f>COUNT(H99:N99)*2</f>
        <v>6</v>
      </c>
      <c r="H99" s="13"/>
      <c r="I99" s="2"/>
      <c r="J99" s="13">
        <v>0</v>
      </c>
      <c r="K99" s="2">
        <v>0</v>
      </c>
      <c r="L99" s="2"/>
      <c r="M99" s="2">
        <v>0</v>
      </c>
      <c r="N99" s="2"/>
    </row>
    <row r="100" spans="2:14" ht="12.75">
      <c r="B100" s="3">
        <v>34</v>
      </c>
      <c r="C100" s="15" t="s">
        <v>130</v>
      </c>
      <c r="D100" s="16" t="s">
        <v>57</v>
      </c>
      <c r="E100" s="10">
        <f>F100/G100*100</f>
        <v>0</v>
      </c>
      <c r="F100" s="2">
        <f>SUM(H100:N100)</f>
        <v>0</v>
      </c>
      <c r="G100" s="2">
        <f>COUNT(H100:N100)*2</f>
        <v>2</v>
      </c>
      <c r="H100" s="13"/>
      <c r="I100" s="2"/>
      <c r="J100" s="13"/>
      <c r="K100" s="2"/>
      <c r="L100" s="2">
        <v>0</v>
      </c>
      <c r="M100" s="2"/>
      <c r="N100" s="2"/>
    </row>
  </sheetData>
  <sheetProtection/>
  <mergeCells count="6">
    <mergeCell ref="H1:N1"/>
    <mergeCell ref="H30:N30"/>
    <mergeCell ref="H65:N65"/>
    <mergeCell ref="B65:C65"/>
    <mergeCell ref="B1:C1"/>
    <mergeCell ref="B30:C30"/>
  </mergeCells>
  <printOptions/>
  <pageMargins left="0.75" right="0.75" top="1" bottom="1" header="0.5" footer="0.5"/>
  <pageSetup fitToHeight="2" fitToWidth="1" horizontalDpi="600" verticalDpi="600" orientation="portrait" scale="91" r:id="rId3"/>
  <headerFooter alignWithMargins="0">
    <oddHeader>&amp;L&amp;"Arial,Bold"&amp;12Early Spring Interschools&amp;C&amp;"Arial,Bold"&amp;12Individual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2017-08-17T22:27:22Z</cp:lastPrinted>
  <dcterms:created xsi:type="dcterms:W3CDTF">2004-05-05T10:46:11Z</dcterms:created>
  <dcterms:modified xsi:type="dcterms:W3CDTF">2018-09-16T11:50:19Z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