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" windowWidth="12120" windowHeight="8505" tabRatio="622" activeTab="0"/>
  </bookViews>
  <sheets>
    <sheet name="Fri3.45pm_TeamPts" sheetId="1" r:id="rId1"/>
    <sheet name="Fri3.45pm_Ind%" sheetId="2" r:id="rId2"/>
    <sheet name="Fri6.00pm_TeamPts" sheetId="3" r:id="rId3"/>
    <sheet name="Fri6.00pm_Ind%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G24" authorId="0">
      <text>
        <r>
          <rPr>
            <b/>
            <sz val="8"/>
            <rFont val="Tahoma"/>
            <family val="0"/>
          </rPr>
          <t>Total Games Played</t>
        </r>
      </text>
    </comment>
    <comment ref="F24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F46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46" authorId="0">
      <text>
        <r>
          <rPr>
            <b/>
            <sz val="8"/>
            <rFont val="Tahoma"/>
            <family val="0"/>
          </rPr>
          <t>Total Games Played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  <comment ref="F67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67" authorId="0">
      <text>
        <r>
          <rPr>
            <b/>
            <sz val="8"/>
            <rFont val="Tahoma"/>
            <family val="0"/>
          </rPr>
          <t>Total Games Played</t>
        </r>
      </text>
    </comment>
    <comment ref="F88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88" authorId="0">
      <text>
        <r>
          <rPr>
            <b/>
            <sz val="8"/>
            <rFont val="Tahoma"/>
            <family val="0"/>
          </rPr>
          <t>Total Games Played</t>
        </r>
      </text>
    </comment>
    <comment ref="F109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09" authorId="0">
      <text>
        <r>
          <rPr>
            <b/>
            <sz val="8"/>
            <rFont val="Tahoma"/>
            <family val="0"/>
          </rPr>
          <t>Total Games Played</t>
        </r>
      </text>
    </comment>
    <comment ref="F130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30" authorId="0">
      <text>
        <r>
          <rPr>
            <b/>
            <sz val="8"/>
            <rFont val="Tahoma"/>
            <family val="0"/>
          </rPr>
          <t>Total Games Played</t>
        </r>
      </text>
    </comment>
    <comment ref="F15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52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comments4.xml><?xml version="1.0" encoding="utf-8"?>
<comments xmlns="http://schemas.openxmlformats.org/spreadsheetml/2006/main">
  <authors>
    <author>Adrian Soh</author>
  </authors>
  <commentLis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  <comment ref="F30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30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<sst xmlns="http://schemas.openxmlformats.org/spreadsheetml/2006/main" count="749" uniqueCount="358">
  <si>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</si>
  <si>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</si>
  <si>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</si>
  <si>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</si>
  <si>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</si>
  <si>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</si>
  <si>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</si>
  <si>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</si>
  <si>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</si>
  <si>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>A GRADE</t>
  </si>
  <si>
    <t>AGS 3</t>
  </si>
  <si>
    <t>AGS 5</t>
  </si>
  <si>
    <t>AGS 6</t>
  </si>
  <si>
    <t>AGS 1</t>
  </si>
  <si>
    <t>AGS 2</t>
  </si>
  <si>
    <t>AGS 4</t>
  </si>
  <si>
    <t>B1 GRADE</t>
  </si>
  <si>
    <t>B2 GRADE</t>
  </si>
  <si>
    <t>B3 GRADE</t>
  </si>
  <si>
    <t>C1 GRADE</t>
  </si>
  <si>
    <t>C2 GRADE</t>
  </si>
  <si>
    <t>AGS 24</t>
  </si>
  <si>
    <t>AGS 25</t>
  </si>
  <si>
    <t>AGS 26</t>
  </si>
  <si>
    <t>AGS 27</t>
  </si>
  <si>
    <t>AGS 28</t>
  </si>
  <si>
    <t>B4 GRADE</t>
  </si>
  <si>
    <t>Onehunga High School 1</t>
  </si>
  <si>
    <t>Onehunga High School 2</t>
  </si>
  <si>
    <t>Onehunga High School 3</t>
  </si>
  <si>
    <t>Onehunga High School 4</t>
  </si>
  <si>
    <t>ACG Senior College 1</t>
  </si>
  <si>
    <t>St. Peter's College 1</t>
  </si>
  <si>
    <t>St. Peter's College 2</t>
  </si>
  <si>
    <t>B/C GRADE</t>
  </si>
  <si>
    <t>Baradene 1</t>
  </si>
  <si>
    <t>B5 GRADE</t>
  </si>
  <si>
    <t>C3 GRADE</t>
  </si>
  <si>
    <t>AGS 35</t>
  </si>
  <si>
    <t>AGS 36</t>
  </si>
  <si>
    <t>AGS 37</t>
  </si>
  <si>
    <t>AGS 38</t>
  </si>
  <si>
    <t xml:space="preserve">Massey High School 1 </t>
  </si>
  <si>
    <t>Massey High School 2</t>
  </si>
  <si>
    <t>ACG Parnell College 1</t>
  </si>
  <si>
    <t>Massey High School 3</t>
  </si>
  <si>
    <t>Auckland Grammar School 7</t>
  </si>
  <si>
    <t>Auckland Grammar School 8</t>
  </si>
  <si>
    <t>Auckland Grammar School 9</t>
  </si>
  <si>
    <t>ACG Parnell College 2</t>
  </si>
  <si>
    <t>Auckland Grammar School 10</t>
  </si>
  <si>
    <t>Auckland Grammar School 11</t>
  </si>
  <si>
    <t>ACG Parnell College 3</t>
  </si>
  <si>
    <t>Auckland Grammar School 12</t>
  </si>
  <si>
    <t>Auckland Grammar School 13</t>
  </si>
  <si>
    <t>Auckland Grammar School 14</t>
  </si>
  <si>
    <t>Auckland Grammar School 15</t>
  </si>
  <si>
    <t>ACG Parnell College 4</t>
  </si>
  <si>
    <t>Auckland Grammar School 16</t>
  </si>
  <si>
    <t>ACG Parnell College 5</t>
  </si>
  <si>
    <t>Auckland Grammar School 17</t>
  </si>
  <si>
    <t>Auckland Grammar School 18</t>
  </si>
  <si>
    <t>Auckland Grammar School 19</t>
  </si>
  <si>
    <t>Auckland Grammar School 20</t>
  </si>
  <si>
    <t>Auckland Grammar School 21</t>
  </si>
  <si>
    <t>Auckland Grammar School 22</t>
  </si>
  <si>
    <t>Auckland Grammar School 23</t>
  </si>
  <si>
    <t>Massey High School 4</t>
  </si>
  <si>
    <t>Auckland Grammar School 29</t>
  </si>
  <si>
    <t>St. Peter's College 3</t>
  </si>
  <si>
    <t>St. Peter's College 4</t>
  </si>
  <si>
    <t>Auckland Grammar School 30</t>
  </si>
  <si>
    <t>St. Peter's College 5</t>
  </si>
  <si>
    <t>ACG Parnell College 6</t>
  </si>
  <si>
    <t>Auckland Grammar School 31</t>
  </si>
  <si>
    <t>St. Peter's College 6</t>
  </si>
  <si>
    <t>St. Peter's College 7</t>
  </si>
  <si>
    <t>Auckland Grammar School 32</t>
  </si>
  <si>
    <t>St. Peter's College 8</t>
  </si>
  <si>
    <t>Auckland Grammar School 33</t>
  </si>
  <si>
    <t>St. Peter's College 9</t>
  </si>
  <si>
    <t>Auckland Grammar School 34</t>
  </si>
  <si>
    <t>St. Peter's College 10</t>
  </si>
  <si>
    <t>St. Peter's College 11</t>
  </si>
  <si>
    <t>St. Peter's College 12</t>
  </si>
  <si>
    <t>Aaron Park</t>
  </si>
  <si>
    <t>Francisco Seo</t>
  </si>
  <si>
    <t>Leon Russell</t>
  </si>
  <si>
    <t>Byron Park</t>
  </si>
  <si>
    <t>Luke Xu</t>
  </si>
  <si>
    <t>Jae Kyun Kim</t>
  </si>
  <si>
    <t>Min Kyun Kim</t>
  </si>
  <si>
    <t>Coleman Russell</t>
  </si>
  <si>
    <t>Scott Ashford</t>
  </si>
  <si>
    <t>Braden Cumming</t>
  </si>
  <si>
    <t>Henrico Djiuardi</t>
  </si>
  <si>
    <t>Auckland Grammar School 1</t>
  </si>
  <si>
    <t>Hao Yu Gan</t>
  </si>
  <si>
    <t>Steven Chen</t>
  </si>
  <si>
    <t>Samuel Liu</t>
  </si>
  <si>
    <t>Auckland Grammar School 2</t>
  </si>
  <si>
    <t>Lion Yang</t>
  </si>
  <si>
    <t>Shane Wu</t>
  </si>
  <si>
    <t>Auckland Grammar School 3</t>
  </si>
  <si>
    <t>James Moody</t>
  </si>
  <si>
    <t>Yibo Weng</t>
  </si>
  <si>
    <t>Samson Weng</t>
  </si>
  <si>
    <t>Auckland Grammar School 4</t>
  </si>
  <si>
    <t>Frank Zhang</t>
  </si>
  <si>
    <t>Kevin Cai</t>
  </si>
  <si>
    <t>Jesse Zhang</t>
  </si>
  <si>
    <t>Toby Tang</t>
  </si>
  <si>
    <t>Auckland Grammar School 5</t>
  </si>
  <si>
    <t>Steven Zhang</t>
  </si>
  <si>
    <t>Kaishuo Yang</t>
  </si>
  <si>
    <t>Nishaad Salvapantula</t>
  </si>
  <si>
    <t>Auckland Grammar School 6</t>
  </si>
  <si>
    <t>Richard Chen</t>
  </si>
  <si>
    <t>Li Lin</t>
  </si>
  <si>
    <t>Jayesh Patel</t>
  </si>
  <si>
    <t>Dennis Du</t>
  </si>
  <si>
    <t>Charlie Huang</t>
  </si>
  <si>
    <t>Guyon Lang</t>
  </si>
  <si>
    <t>Ruixin Yang</t>
  </si>
  <si>
    <t>Naibo Yin</t>
  </si>
  <si>
    <t>Johnson Huang</t>
  </si>
  <si>
    <t>Oshadie Jayasuriya</t>
  </si>
  <si>
    <t>Peter Wang</t>
  </si>
  <si>
    <t>Bruce Tsai</t>
  </si>
  <si>
    <t>Lon Hua</t>
  </si>
  <si>
    <t>Jun Na</t>
  </si>
  <si>
    <t>Ben Laing</t>
  </si>
  <si>
    <t>Nick Greenslade</t>
  </si>
  <si>
    <t>George Lee</t>
  </si>
  <si>
    <t>Mitchell Pykett</t>
  </si>
  <si>
    <t>Sean Song</t>
  </si>
  <si>
    <t>Gelin Chen</t>
  </si>
  <si>
    <t>Michael Tseng</t>
  </si>
  <si>
    <t>Tony Liu</t>
  </si>
  <si>
    <t>Harry Choi</t>
  </si>
  <si>
    <t>Allan Dong</t>
  </si>
  <si>
    <t>Tusharg Garg</t>
  </si>
  <si>
    <t>Jason Thorpe</t>
  </si>
  <si>
    <t>Rahul Sriram</t>
  </si>
  <si>
    <t>Rushab Shah</t>
  </si>
  <si>
    <t>Adil Vather</t>
  </si>
  <si>
    <t>Tom McCulley</t>
  </si>
  <si>
    <t>Jack Liao</t>
  </si>
  <si>
    <t>Rohan Sood</t>
  </si>
  <si>
    <t>Fred Miao</t>
  </si>
  <si>
    <t>Shareef Mohyieldin</t>
  </si>
  <si>
    <t>Yingtong Ma</t>
  </si>
  <si>
    <t>Sava Mihic</t>
  </si>
  <si>
    <t>Simon Zhang</t>
  </si>
  <si>
    <t>Jonathan Lee</t>
  </si>
  <si>
    <t>Calvin Luo</t>
  </si>
  <si>
    <t>Tianhao Xu</t>
  </si>
  <si>
    <t>Steven Liu</t>
  </si>
  <si>
    <t>Tony Zhang</t>
  </si>
  <si>
    <t>Thomas Zou</t>
  </si>
  <si>
    <t>Ming Yong</t>
  </si>
  <si>
    <t>Alex Zhu</t>
  </si>
  <si>
    <t>Rakin Chowdhury</t>
  </si>
  <si>
    <t>Isaac Taylor</t>
  </si>
  <si>
    <t>Andrew Burns</t>
  </si>
  <si>
    <t>Ben Burns</t>
  </si>
  <si>
    <t>Xinyu He</t>
  </si>
  <si>
    <t>Cheng Han Lee</t>
  </si>
  <si>
    <t>Mao Yang Guan</t>
  </si>
  <si>
    <t>Michael Zang</t>
  </si>
  <si>
    <t>Terry Yan</t>
  </si>
  <si>
    <t>Andy Hu</t>
  </si>
  <si>
    <t>Auckland Grammar School 24</t>
  </si>
  <si>
    <t>David Xie</t>
  </si>
  <si>
    <t>Louis Chang</t>
  </si>
  <si>
    <t>Matthew Greenslade</t>
  </si>
  <si>
    <t>Auckland Grammar School 25</t>
  </si>
  <si>
    <t>Pranshu Bansal</t>
  </si>
  <si>
    <t>Clarence Kwan</t>
  </si>
  <si>
    <t>Jimmy Chen</t>
  </si>
  <si>
    <t>Auckland Grammar School 26</t>
  </si>
  <si>
    <t>Harry Chang</t>
  </si>
  <si>
    <t>Dane Naidoo</t>
  </si>
  <si>
    <t>Auckland Grammar School 27</t>
  </si>
  <si>
    <t>Sebastian Buddle</t>
  </si>
  <si>
    <t>Daniel Reshtan</t>
  </si>
  <si>
    <t>Kenyon McCafferty</t>
  </si>
  <si>
    <t>Auckland Grammar School 28</t>
  </si>
  <si>
    <t>Jay Vaddagiri</t>
  </si>
  <si>
    <t>Jonathan Lin</t>
  </si>
  <si>
    <t>Schuyler Jackson</t>
  </si>
  <si>
    <t>Yang Gao</t>
  </si>
  <si>
    <t>Cheuk Yin Ho</t>
  </si>
  <si>
    <t>Akshaiy Narayanan</t>
  </si>
  <si>
    <t>Samson Li</t>
  </si>
  <si>
    <t>John Lee</t>
  </si>
  <si>
    <t>Si Yu Qian</t>
  </si>
  <si>
    <t>Guysen Lang</t>
  </si>
  <si>
    <t>David Goodman</t>
  </si>
  <si>
    <t>Joo Young Lee</t>
  </si>
  <si>
    <t>William Rose</t>
  </si>
  <si>
    <t>Gary Hui</t>
  </si>
  <si>
    <t>Hugo Lam</t>
  </si>
  <si>
    <t>Auckland Grammar School 35</t>
  </si>
  <si>
    <t>Elliott Whiley</t>
  </si>
  <si>
    <t>Timothy Robinson</t>
  </si>
  <si>
    <t>Alex Zeng</t>
  </si>
  <si>
    <t>Auckland Grammar School 36</t>
  </si>
  <si>
    <t>Jack He</t>
  </si>
  <si>
    <t>Vincent Leau</t>
  </si>
  <si>
    <t>Dasith Gamage</t>
  </si>
  <si>
    <t>Auckland Grammar School 37</t>
  </si>
  <si>
    <t>Kieran Fong</t>
  </si>
  <si>
    <t>Mark Li</t>
  </si>
  <si>
    <t>Reece Davies</t>
  </si>
  <si>
    <t>Ben Lim</t>
  </si>
  <si>
    <t>Auckland Grammar School 38</t>
  </si>
  <si>
    <t>Jason Lai</t>
  </si>
  <si>
    <t>Hyun Kim</t>
  </si>
  <si>
    <t>Bathiya Ratnayake</t>
  </si>
  <si>
    <t>Anil Mall</t>
  </si>
  <si>
    <t>Jamie Newlands</t>
  </si>
  <si>
    <t>Jonathan Miranda</t>
  </si>
  <si>
    <t>Daniel McMenamin</t>
  </si>
  <si>
    <t>Phillip Phou</t>
  </si>
  <si>
    <t>Saahil Castelino</t>
  </si>
  <si>
    <t>Adam Chaplin</t>
  </si>
  <si>
    <t>Joshua Saifiti</t>
  </si>
  <si>
    <t>William Bedford</t>
  </si>
  <si>
    <t>Stephen Bergin</t>
  </si>
  <si>
    <t>Isaac Lovatt</t>
  </si>
  <si>
    <t>Clyde Albuquerque</t>
  </si>
  <si>
    <t>Adam Sommerville</t>
  </si>
  <si>
    <t>James McNicholas</t>
  </si>
  <si>
    <t>Scott Belcher</t>
  </si>
  <si>
    <t>Dan Rodricks</t>
  </si>
  <si>
    <t>Joel Peters</t>
  </si>
  <si>
    <t>Scott Casey</t>
  </si>
  <si>
    <t>Cameron Hill</t>
  </si>
  <si>
    <t>James Halford</t>
  </si>
  <si>
    <t>Michael Ramsay</t>
  </si>
  <si>
    <t>Erinc Yikar</t>
  </si>
  <si>
    <t>Joseph Nihotte</t>
  </si>
  <si>
    <t>Paul Coury</t>
  </si>
  <si>
    <t>Mitchell Willis</t>
  </si>
  <si>
    <t>Julian D'Souza</t>
  </si>
  <si>
    <t>Jamie Beech</t>
  </si>
  <si>
    <t>Mitchell Lewis</t>
  </si>
  <si>
    <t>Connor Blake</t>
  </si>
  <si>
    <t>Aaron Chin</t>
  </si>
  <si>
    <t>Braydon Rose</t>
  </si>
  <si>
    <t>Julian Scully</t>
  </si>
  <si>
    <t>Mark Southcombe</t>
  </si>
  <si>
    <t>Aashay Nobre</t>
  </si>
  <si>
    <t>Angus Craig</t>
  </si>
  <si>
    <t>Robbie Compston</t>
  </si>
  <si>
    <t>Matt Birchall</t>
  </si>
  <si>
    <t>Daniel Geals</t>
  </si>
  <si>
    <t>Andrew Thushyanthan</t>
  </si>
  <si>
    <t>Logan Griffin</t>
  </si>
  <si>
    <t>Maui Den Breejen</t>
  </si>
  <si>
    <t>Benjamin Ruffell</t>
  </si>
  <si>
    <t>Jack Ji</t>
  </si>
  <si>
    <t>Joseph Hurst</t>
  </si>
  <si>
    <t>James Wallath</t>
  </si>
  <si>
    <t>Harrison Eden</t>
  </si>
  <si>
    <t>Jared Govender</t>
  </si>
  <si>
    <t>Tanveer Singh</t>
  </si>
  <si>
    <t>Max Sendrove</t>
  </si>
  <si>
    <t>Ryan Wallath</t>
  </si>
  <si>
    <t>Thomas Wotton</t>
  </si>
  <si>
    <t>Callum Jansson</t>
  </si>
  <si>
    <t>Bill Han</t>
  </si>
  <si>
    <t>Andy Kim</t>
  </si>
  <si>
    <t>Michael Kim</t>
  </si>
  <si>
    <t>Baradene College 1</t>
  </si>
  <si>
    <t>Emily She</t>
  </si>
  <si>
    <t>Caitlyn Oyagawa</t>
  </si>
  <si>
    <t>Katherine Yip</t>
  </si>
  <si>
    <t>Hong H.C.A</t>
  </si>
  <si>
    <t>Matt</t>
  </si>
  <si>
    <t>Junior</t>
  </si>
  <si>
    <t>Natalie</t>
  </si>
  <si>
    <t>Guyhei Lang</t>
  </si>
  <si>
    <t xml:space="preserve">Sam Malore </t>
  </si>
  <si>
    <t>Jason Joo</t>
  </si>
  <si>
    <t>Tushar</t>
  </si>
  <si>
    <t>Yang</t>
  </si>
  <si>
    <t>Drain</t>
  </si>
  <si>
    <t>Marc</t>
  </si>
  <si>
    <t>Jack</t>
  </si>
  <si>
    <t>Bon</t>
  </si>
  <si>
    <t>Francico</t>
  </si>
  <si>
    <t>Mathew</t>
  </si>
  <si>
    <t>George</t>
  </si>
  <si>
    <t>Ali</t>
  </si>
  <si>
    <t>Anita</t>
  </si>
  <si>
    <t>Janet</t>
  </si>
  <si>
    <t>He</t>
  </si>
  <si>
    <t>Y.J. H</t>
  </si>
  <si>
    <t>P/O</t>
  </si>
  <si>
    <t>Eric Cheyne</t>
  </si>
  <si>
    <t>Final Play-off Placings</t>
  </si>
  <si>
    <t>Team</t>
  </si>
  <si>
    <t>Position</t>
  </si>
  <si>
    <t>Final Placings</t>
  </si>
  <si>
    <t>Massey 2</t>
  </si>
  <si>
    <t>Massey 1</t>
  </si>
  <si>
    <t>ACG Parnell 1</t>
  </si>
  <si>
    <t>AGS 7</t>
  </si>
  <si>
    <t>Massey 3</t>
  </si>
  <si>
    <t>AGS 9</t>
  </si>
  <si>
    <t xml:space="preserve">    St. Peter's 1</t>
  </si>
  <si>
    <t>AGS 8</t>
  </si>
  <si>
    <t>ACG Senior</t>
  </si>
  <si>
    <t xml:space="preserve">    ACG Parnell  2</t>
  </si>
  <si>
    <t>AGS 11</t>
  </si>
  <si>
    <t>AGS 12</t>
  </si>
  <si>
    <t>AGS 10</t>
  </si>
  <si>
    <t>AGS 13</t>
  </si>
  <si>
    <t>ACG Parnell 3</t>
  </si>
  <si>
    <t>Onehunga 3</t>
  </si>
  <si>
    <t>AGS 16</t>
  </si>
  <si>
    <t>AGS 17</t>
  </si>
  <si>
    <t>AGS 15</t>
  </si>
  <si>
    <t>AGS 14</t>
  </si>
  <si>
    <t>ACG Parnell 5</t>
  </si>
  <si>
    <t>ACG Parnell 4</t>
  </si>
  <si>
    <t>AGS 23</t>
  </si>
  <si>
    <t>AGS 20</t>
  </si>
  <si>
    <t>AGS 22</t>
  </si>
  <si>
    <t>AGS 19</t>
  </si>
  <si>
    <t>AGS 18</t>
  </si>
  <si>
    <t>AGS 21</t>
  </si>
  <si>
    <t xml:space="preserve">     St. Peter's 3</t>
  </si>
  <si>
    <t>AGS 29</t>
  </si>
  <si>
    <t xml:space="preserve">     St. Peter's 2</t>
  </si>
  <si>
    <t xml:space="preserve">     St. Peter's 4</t>
  </si>
  <si>
    <t>Massey 4</t>
  </si>
  <si>
    <t>Onehunga 4</t>
  </si>
  <si>
    <t>AGS 30</t>
  </si>
  <si>
    <t xml:space="preserve">    St. Peter's  6</t>
  </si>
  <si>
    <t xml:space="preserve">       AGS 31</t>
  </si>
  <si>
    <t xml:space="preserve">    St. Peter's 7</t>
  </si>
  <si>
    <t xml:space="preserve">    ACG Parnell 6</t>
  </si>
  <si>
    <t xml:space="preserve"> </t>
  </si>
  <si>
    <t>Onehuga 1</t>
  </si>
  <si>
    <t>AGS 32</t>
  </si>
  <si>
    <t xml:space="preserve">    St. Peter's  8</t>
  </si>
  <si>
    <t>AGS 34</t>
  </si>
  <si>
    <t xml:space="preserve">    St. Peter's 9</t>
  </si>
  <si>
    <t xml:space="preserve">    St. Peter's 12</t>
  </si>
  <si>
    <t xml:space="preserve">       AGS 33</t>
  </si>
  <si>
    <t xml:space="preserve">    St. Peter's 10</t>
  </si>
  <si>
    <t xml:space="preserve">    St. Peter's 11</t>
  </si>
  <si>
    <t xml:space="preserve">     Onehunga 2</t>
  </si>
  <si>
    <t xml:space="preserve">     Baradene 1</t>
  </si>
  <si>
    <t>St. Peter's 5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</si>
</sst>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  <numFmt numFmtId="177" formatCode="0.000"/>
    <numFmt numFmtId="178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" fillId="3" borderId="2" xfId="0" applyFont="1" applyFill="1" applyBorder="1" applyAlignment="1">
      <alignment/>
    </xf>
    <xf numFmtId="0" fontId="0" fillId="0" borderId="0" xfId="0" applyAlignment="1">
      <alignment/>
    </xf>
    <xf numFmtId="0" fontId="1" fillId="3" borderId="1" xfId="0" applyFont="1" applyFill="1" applyBorder="1" applyAlignment="1">
      <alignment/>
    </xf>
    <xf numFmtId="0" fontId="0" fillId="0" borderId="1" xfId="0" applyFont="1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3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3.7109375" style="7" customWidth="1"/>
    <col min="3" max="3" width="26.421875" style="8" bestFit="1" customWidth="1"/>
    <col min="4" max="5" width="7.7109375" style="1" customWidth="1"/>
    <col min="6" max="11" width="3.7109375" style="1" customWidth="1"/>
    <col min="12" max="12" width="3.00390625" style="0" customWidth="1"/>
    <col min="13" max="13" width="15.8515625" style="0" bestFit="1" customWidth="1"/>
    <col min="14" max="14" width="15.00390625" style="0" customWidth="1"/>
  </cols>
  <sheetData>
    <row r="1" spans="2:14" ht="12.75">
      <c r="B1" s="29" t="s">
        <v>16</v>
      </c>
      <c r="C1" s="29"/>
      <c r="F1" s="29" t="s">
        <v>3</v>
      </c>
      <c r="G1" s="29"/>
      <c r="H1" s="29"/>
      <c r="I1" s="29"/>
      <c r="J1" s="29"/>
      <c r="K1" s="29"/>
      <c r="M1" s="29" t="s">
        <v>302</v>
      </c>
      <c r="N1" s="29"/>
    </row>
    <row r="2" spans="2:14" ht="12.75">
      <c r="B2" s="5" t="s">
        <v>4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M2" s="28" t="s">
        <v>303</v>
      </c>
      <c r="N2" s="28" t="s">
        <v>304</v>
      </c>
    </row>
    <row r="3" spans="2:14" ht="12.75">
      <c r="B3" s="6">
        <v>1</v>
      </c>
      <c r="C3" s="14" t="s">
        <v>43</v>
      </c>
      <c r="D3" s="2">
        <f aca="true" t="shared" si="0" ref="D3:D8">SUM(F3:K3)</f>
        <v>25</v>
      </c>
      <c r="E3" s="2">
        <f aca="true" t="shared" si="1" ref="E3:E8">COUNTIF(F3:K3,"&gt;=4")</f>
        <v>4</v>
      </c>
      <c r="F3" s="2">
        <v>7</v>
      </c>
      <c r="G3" s="2">
        <v>7</v>
      </c>
      <c r="H3" s="2">
        <v>0</v>
      </c>
      <c r="I3" s="2">
        <v>7</v>
      </c>
      <c r="J3" s="2">
        <v>4</v>
      </c>
      <c r="K3" s="2" t="s">
        <v>300</v>
      </c>
      <c r="M3" s="2" t="s">
        <v>306</v>
      </c>
      <c r="N3" s="2">
        <v>1</v>
      </c>
    </row>
    <row r="4" spans="2:14" ht="12.75">
      <c r="B4" s="6">
        <v>2</v>
      </c>
      <c r="C4" s="14" t="s">
        <v>42</v>
      </c>
      <c r="D4" s="2">
        <f t="shared" si="0"/>
        <v>24</v>
      </c>
      <c r="E4" s="2">
        <f t="shared" si="1"/>
        <v>3</v>
      </c>
      <c r="F4" s="2">
        <v>7</v>
      </c>
      <c r="G4" s="2">
        <v>7</v>
      </c>
      <c r="H4" s="2">
        <v>0</v>
      </c>
      <c r="I4" s="2">
        <v>7</v>
      </c>
      <c r="J4" s="2">
        <v>3</v>
      </c>
      <c r="K4" s="2" t="s">
        <v>300</v>
      </c>
      <c r="M4" s="2" t="s">
        <v>307</v>
      </c>
      <c r="N4" s="2">
        <v>2</v>
      </c>
    </row>
    <row r="5" spans="2:14" ht="12.75">
      <c r="B5" s="6">
        <v>3</v>
      </c>
      <c r="C5" s="24" t="s">
        <v>44</v>
      </c>
      <c r="D5" s="2">
        <f t="shared" si="0"/>
        <v>17</v>
      </c>
      <c r="E5" s="2">
        <f t="shared" si="1"/>
        <v>3</v>
      </c>
      <c r="F5" s="2">
        <v>7</v>
      </c>
      <c r="G5" s="2">
        <v>0</v>
      </c>
      <c r="H5" s="2">
        <v>4</v>
      </c>
      <c r="I5" s="2">
        <v>0</v>
      </c>
      <c r="J5" s="2">
        <v>6</v>
      </c>
      <c r="K5" s="2" t="s">
        <v>300</v>
      </c>
      <c r="M5" s="26" t="s">
        <v>308</v>
      </c>
      <c r="N5" s="2">
        <v>3</v>
      </c>
    </row>
    <row r="6" spans="2:14" ht="12.75">
      <c r="B6" s="6">
        <v>4</v>
      </c>
      <c r="C6" s="25" t="s">
        <v>27</v>
      </c>
      <c r="D6" s="2">
        <f t="shared" si="0"/>
        <v>17</v>
      </c>
      <c r="E6" s="2">
        <f t="shared" si="1"/>
        <v>2</v>
      </c>
      <c r="F6" s="2">
        <v>0</v>
      </c>
      <c r="G6" s="2">
        <v>0</v>
      </c>
      <c r="H6" s="2">
        <v>7</v>
      </c>
      <c r="I6" s="2">
        <v>7</v>
      </c>
      <c r="J6" s="2">
        <v>3</v>
      </c>
      <c r="K6" s="2" t="s">
        <v>300</v>
      </c>
      <c r="L6" t="s">
        <v>345</v>
      </c>
      <c r="M6" s="26" t="s">
        <v>346</v>
      </c>
      <c r="N6" s="2">
        <v>4</v>
      </c>
    </row>
    <row r="7" spans="2:14" ht="12.75">
      <c r="B7" s="6">
        <v>5</v>
      </c>
      <c r="C7" s="14" t="s">
        <v>46</v>
      </c>
      <c r="D7" s="2">
        <f t="shared" si="0"/>
        <v>10</v>
      </c>
      <c r="E7" s="2">
        <f t="shared" si="1"/>
        <v>1</v>
      </c>
      <c r="F7" s="2">
        <v>0</v>
      </c>
      <c r="G7" s="2">
        <v>3</v>
      </c>
      <c r="H7" s="2">
        <v>3</v>
      </c>
      <c r="I7" s="2">
        <v>0</v>
      </c>
      <c r="J7" s="2">
        <v>4</v>
      </c>
      <c r="K7" s="2" t="s">
        <v>300</v>
      </c>
      <c r="M7" s="2" t="s">
        <v>309</v>
      </c>
      <c r="N7" s="2">
        <v>5</v>
      </c>
    </row>
    <row r="8" spans="2:14" ht="12.75">
      <c r="B8" s="6">
        <v>6</v>
      </c>
      <c r="C8" s="14" t="s">
        <v>45</v>
      </c>
      <c r="D8" s="2">
        <f t="shared" si="0"/>
        <v>5</v>
      </c>
      <c r="E8" s="2">
        <f t="shared" si="1"/>
        <v>1</v>
      </c>
      <c r="F8" s="2">
        <v>0</v>
      </c>
      <c r="G8" s="2">
        <v>4</v>
      </c>
      <c r="H8" s="2">
        <v>0</v>
      </c>
      <c r="I8" s="2">
        <v>0</v>
      </c>
      <c r="J8" s="2">
        <v>1</v>
      </c>
      <c r="K8" s="2" t="s">
        <v>300</v>
      </c>
      <c r="M8" s="2" t="s">
        <v>310</v>
      </c>
      <c r="N8" s="2">
        <v>6</v>
      </c>
    </row>
    <row r="9" ht="24.75" customHeight="1"/>
    <row r="10" spans="2:14" ht="12.75">
      <c r="B10" s="29" t="s">
        <v>17</v>
      </c>
      <c r="C10" s="29"/>
      <c r="F10" s="29" t="s">
        <v>3</v>
      </c>
      <c r="G10" s="29"/>
      <c r="H10" s="29"/>
      <c r="I10" s="29"/>
      <c r="J10" s="29"/>
      <c r="K10" s="29"/>
      <c r="M10" s="29" t="s">
        <v>302</v>
      </c>
      <c r="N10" s="29"/>
    </row>
    <row r="11" spans="2:14" ht="12.75">
      <c r="B11" s="5" t="s">
        <v>4</v>
      </c>
      <c r="C11" s="9" t="s">
        <v>0</v>
      </c>
      <c r="D11" s="5" t="s">
        <v>1</v>
      </c>
      <c r="E11" s="5" t="s">
        <v>2</v>
      </c>
      <c r="F11" s="5">
        <v>1</v>
      </c>
      <c r="G11" s="5">
        <v>2</v>
      </c>
      <c r="H11" s="5">
        <v>3</v>
      </c>
      <c r="I11" s="5">
        <v>4</v>
      </c>
      <c r="J11" s="5">
        <v>5</v>
      </c>
      <c r="K11" s="5">
        <v>6</v>
      </c>
      <c r="M11" s="28" t="s">
        <v>303</v>
      </c>
      <c r="N11" s="28" t="s">
        <v>304</v>
      </c>
    </row>
    <row r="12" spans="2:14" ht="12.75">
      <c r="B12" s="6">
        <v>1</v>
      </c>
      <c r="C12" s="25" t="s">
        <v>32</v>
      </c>
      <c r="D12" s="2">
        <f aca="true" t="shared" si="2" ref="D12:D17">SUM(F12:K12)</f>
        <v>27</v>
      </c>
      <c r="E12" s="2">
        <f aca="true" t="shared" si="3" ref="E12:E17">COUNTIF(F12:K12,"&gt;=4")</f>
        <v>5</v>
      </c>
      <c r="F12" s="2">
        <v>6</v>
      </c>
      <c r="G12" s="2">
        <v>5</v>
      </c>
      <c r="H12" s="2">
        <v>6</v>
      </c>
      <c r="I12" s="2">
        <v>5</v>
      </c>
      <c r="J12" s="2">
        <v>5</v>
      </c>
      <c r="K12" s="2" t="s">
        <v>300</v>
      </c>
      <c r="M12" s="25" t="s">
        <v>312</v>
      </c>
      <c r="N12" s="2">
        <v>1</v>
      </c>
    </row>
    <row r="13" spans="2:14" ht="12.75">
      <c r="B13" s="6">
        <v>2</v>
      </c>
      <c r="C13" s="14" t="s">
        <v>48</v>
      </c>
      <c r="D13" s="2">
        <f t="shared" si="2"/>
        <v>19</v>
      </c>
      <c r="E13" s="2">
        <f t="shared" si="3"/>
        <v>4</v>
      </c>
      <c r="F13" s="2">
        <v>5</v>
      </c>
      <c r="G13" s="2">
        <v>2</v>
      </c>
      <c r="H13" s="2">
        <v>4</v>
      </c>
      <c r="I13" s="2">
        <v>4</v>
      </c>
      <c r="J13" s="2">
        <v>4</v>
      </c>
      <c r="K13" s="2" t="s">
        <v>300</v>
      </c>
      <c r="M13" s="2" t="s">
        <v>311</v>
      </c>
      <c r="N13" s="2">
        <v>2</v>
      </c>
    </row>
    <row r="14" spans="2:14" ht="12.75">
      <c r="B14" s="6">
        <v>3</v>
      </c>
      <c r="C14" s="14" t="s">
        <v>47</v>
      </c>
      <c r="D14" s="2">
        <f t="shared" si="2"/>
        <v>23</v>
      </c>
      <c r="E14" s="2">
        <f t="shared" si="3"/>
        <v>3</v>
      </c>
      <c r="F14" s="2">
        <v>7</v>
      </c>
      <c r="G14" s="2">
        <v>5</v>
      </c>
      <c r="H14" s="2">
        <v>6</v>
      </c>
      <c r="I14" s="2">
        <v>2</v>
      </c>
      <c r="J14" s="2">
        <v>3</v>
      </c>
      <c r="K14" s="2" t="s">
        <v>300</v>
      </c>
      <c r="M14" s="2" t="s">
        <v>313</v>
      </c>
      <c r="N14" s="2">
        <v>3</v>
      </c>
    </row>
    <row r="15" spans="2:14" ht="12.75">
      <c r="B15" s="6">
        <v>4</v>
      </c>
      <c r="C15" s="25" t="s">
        <v>31</v>
      </c>
      <c r="D15" s="2">
        <f t="shared" si="2"/>
        <v>14</v>
      </c>
      <c r="E15" s="2">
        <f t="shared" si="3"/>
        <v>1</v>
      </c>
      <c r="F15" s="2">
        <v>1</v>
      </c>
      <c r="G15" s="2">
        <v>2</v>
      </c>
      <c r="H15" s="2">
        <v>3</v>
      </c>
      <c r="I15" s="2">
        <v>3</v>
      </c>
      <c r="J15" s="2">
        <v>5</v>
      </c>
      <c r="K15" s="2" t="s">
        <v>300</v>
      </c>
      <c r="M15" s="2" t="s">
        <v>314</v>
      </c>
      <c r="N15" s="2">
        <v>4</v>
      </c>
    </row>
    <row r="16" spans="2:14" ht="12.75">
      <c r="B16" s="6">
        <v>5</v>
      </c>
      <c r="C16" s="25" t="s">
        <v>28</v>
      </c>
      <c r="D16" s="2">
        <f t="shared" si="2"/>
        <v>11</v>
      </c>
      <c r="E16" s="2">
        <f t="shared" si="3"/>
        <v>1</v>
      </c>
      <c r="F16" s="2">
        <v>0</v>
      </c>
      <c r="G16" s="2">
        <v>5</v>
      </c>
      <c r="H16" s="2">
        <v>1</v>
      </c>
      <c r="I16" s="2">
        <v>3</v>
      </c>
      <c r="J16" s="2">
        <v>2</v>
      </c>
      <c r="K16" s="2" t="s">
        <v>300</v>
      </c>
      <c r="M16" s="24" t="s">
        <v>315</v>
      </c>
      <c r="N16" s="2">
        <v>5</v>
      </c>
    </row>
    <row r="17" spans="2:14" ht="12.75">
      <c r="B17" s="6">
        <v>6</v>
      </c>
      <c r="C17" s="24" t="s">
        <v>49</v>
      </c>
      <c r="D17" s="2">
        <f t="shared" si="2"/>
        <v>11</v>
      </c>
      <c r="E17" s="2">
        <f t="shared" si="3"/>
        <v>1</v>
      </c>
      <c r="F17" s="2">
        <v>2</v>
      </c>
      <c r="G17" s="2">
        <v>2</v>
      </c>
      <c r="H17" s="2">
        <v>1</v>
      </c>
      <c r="I17" s="2">
        <v>4</v>
      </c>
      <c r="J17" s="2">
        <v>2</v>
      </c>
      <c r="K17" s="2" t="s">
        <v>300</v>
      </c>
      <c r="M17" s="25" t="s">
        <v>355</v>
      </c>
      <c r="N17" s="2">
        <v>6</v>
      </c>
    </row>
    <row r="18" ht="24.75" customHeight="1">
      <c r="C18" s="16"/>
    </row>
    <row r="19" spans="2:14" ht="12.75">
      <c r="B19" s="29" t="s">
        <v>18</v>
      </c>
      <c r="C19" s="29"/>
      <c r="F19" s="29" t="s">
        <v>3</v>
      </c>
      <c r="G19" s="29"/>
      <c r="H19" s="29"/>
      <c r="I19" s="29"/>
      <c r="J19" s="29"/>
      <c r="K19" s="29"/>
      <c r="M19" s="29" t="s">
        <v>302</v>
      </c>
      <c r="N19" s="29"/>
    </row>
    <row r="20" spans="2:14" ht="12.75">
      <c r="B20" s="5" t="s">
        <v>4</v>
      </c>
      <c r="C20" s="9" t="s">
        <v>0</v>
      </c>
      <c r="D20" s="5" t="s">
        <v>1</v>
      </c>
      <c r="E20" s="5" t="s">
        <v>2</v>
      </c>
      <c r="F20" s="5">
        <v>1</v>
      </c>
      <c r="G20" s="5">
        <v>2</v>
      </c>
      <c r="H20" s="5">
        <v>3</v>
      </c>
      <c r="I20" s="5">
        <v>4</v>
      </c>
      <c r="J20" s="5">
        <v>5</v>
      </c>
      <c r="K20" s="5">
        <v>6</v>
      </c>
      <c r="M20" s="28" t="s">
        <v>303</v>
      </c>
      <c r="N20" s="28" t="s">
        <v>304</v>
      </c>
    </row>
    <row r="21" spans="2:14" ht="12.75">
      <c r="B21" s="6">
        <v>1</v>
      </c>
      <c r="C21" s="14" t="s">
        <v>51</v>
      </c>
      <c r="D21" s="2">
        <f aca="true" t="shared" si="4" ref="D21:D26">SUM(F21:K21)</f>
        <v>25</v>
      </c>
      <c r="E21" s="2">
        <f aca="true" t="shared" si="5" ref="E21:E26">COUNTIF(F21:K21,"&gt;=4")</f>
        <v>4</v>
      </c>
      <c r="F21" s="2">
        <v>3</v>
      </c>
      <c r="G21" s="2">
        <v>5</v>
      </c>
      <c r="H21" s="2">
        <v>7</v>
      </c>
      <c r="I21" s="2">
        <v>5</v>
      </c>
      <c r="J21" s="2">
        <v>5</v>
      </c>
      <c r="K21" s="2" t="s">
        <v>300</v>
      </c>
      <c r="M21" s="2" t="s">
        <v>316</v>
      </c>
      <c r="N21" s="2">
        <v>1</v>
      </c>
    </row>
    <row r="22" spans="2:14" ht="12.75">
      <c r="B22" s="6">
        <v>2</v>
      </c>
      <c r="C22" s="14" t="s">
        <v>53</v>
      </c>
      <c r="D22" s="2">
        <f t="shared" si="4"/>
        <v>24</v>
      </c>
      <c r="E22" s="2">
        <f t="shared" si="5"/>
        <v>4</v>
      </c>
      <c r="F22" s="2">
        <v>4</v>
      </c>
      <c r="G22" s="2">
        <v>3</v>
      </c>
      <c r="H22" s="2">
        <v>5</v>
      </c>
      <c r="I22" s="2">
        <v>5</v>
      </c>
      <c r="J22" s="2">
        <v>7</v>
      </c>
      <c r="K22" s="2" t="s">
        <v>300</v>
      </c>
      <c r="M22" s="2" t="s">
        <v>317</v>
      </c>
      <c r="N22" s="2">
        <v>2</v>
      </c>
    </row>
    <row r="23" spans="2:14" ht="12.75">
      <c r="B23" s="6">
        <v>3</v>
      </c>
      <c r="C23" s="14" t="s">
        <v>54</v>
      </c>
      <c r="D23" s="2">
        <f t="shared" si="4"/>
        <v>22</v>
      </c>
      <c r="E23" s="2">
        <f t="shared" si="5"/>
        <v>4</v>
      </c>
      <c r="F23" s="2">
        <v>5</v>
      </c>
      <c r="G23" s="2">
        <v>4</v>
      </c>
      <c r="H23" s="2">
        <v>4</v>
      </c>
      <c r="I23" s="2">
        <v>2</v>
      </c>
      <c r="J23" s="2">
        <v>7</v>
      </c>
      <c r="K23" s="2" t="s">
        <v>300</v>
      </c>
      <c r="M23" s="2" t="s">
        <v>318</v>
      </c>
      <c r="N23" s="2">
        <v>3</v>
      </c>
    </row>
    <row r="24" spans="2:14" ht="12.75">
      <c r="B24" s="6">
        <v>4</v>
      </c>
      <c r="C24" s="14" t="s">
        <v>50</v>
      </c>
      <c r="D24" s="2">
        <f t="shared" si="4"/>
        <v>15</v>
      </c>
      <c r="E24" s="2">
        <f t="shared" si="5"/>
        <v>1</v>
      </c>
      <c r="F24" s="2">
        <v>2</v>
      </c>
      <c r="G24" s="2">
        <v>7</v>
      </c>
      <c r="H24" s="2">
        <v>2</v>
      </c>
      <c r="I24" s="2">
        <v>2</v>
      </c>
      <c r="J24" s="2">
        <v>2</v>
      </c>
      <c r="K24" s="2" t="s">
        <v>300</v>
      </c>
      <c r="M24" s="2" t="s">
        <v>319</v>
      </c>
      <c r="N24" s="2">
        <v>4</v>
      </c>
    </row>
    <row r="25" spans="2:14" ht="12.75">
      <c r="B25" s="6">
        <v>5</v>
      </c>
      <c r="C25" s="24" t="s">
        <v>52</v>
      </c>
      <c r="D25" s="2">
        <f t="shared" si="4"/>
        <v>13</v>
      </c>
      <c r="E25" s="2">
        <f t="shared" si="5"/>
        <v>1</v>
      </c>
      <c r="F25" s="2">
        <v>3</v>
      </c>
      <c r="G25" s="2">
        <v>2</v>
      </c>
      <c r="H25" s="2">
        <v>3</v>
      </c>
      <c r="I25" s="2">
        <v>5</v>
      </c>
      <c r="J25" s="2">
        <v>0</v>
      </c>
      <c r="K25" s="2" t="s">
        <v>300</v>
      </c>
      <c r="M25" s="2" t="s">
        <v>320</v>
      </c>
      <c r="N25" s="2">
        <v>5</v>
      </c>
    </row>
    <row r="26" spans="2:14" ht="12.75">
      <c r="B26" s="6">
        <v>6</v>
      </c>
      <c r="C26" s="25" t="s">
        <v>29</v>
      </c>
      <c r="D26" s="2">
        <f t="shared" si="4"/>
        <v>6</v>
      </c>
      <c r="E26" s="2">
        <f t="shared" si="5"/>
        <v>1</v>
      </c>
      <c r="F26" s="2">
        <v>4</v>
      </c>
      <c r="G26" s="2">
        <v>0</v>
      </c>
      <c r="H26" s="2">
        <v>0</v>
      </c>
      <c r="I26" s="2">
        <v>2</v>
      </c>
      <c r="J26" s="2">
        <v>0</v>
      </c>
      <c r="K26" s="2" t="s">
        <v>300</v>
      </c>
      <c r="M26" s="2" t="s">
        <v>321</v>
      </c>
      <c r="N26" s="2">
        <v>6</v>
      </c>
    </row>
    <row r="27" ht="24.75" customHeight="1">
      <c r="C27" s="16"/>
    </row>
    <row r="28" spans="2:14" ht="12.75">
      <c r="B28" s="29" t="s">
        <v>26</v>
      </c>
      <c r="C28" s="29"/>
      <c r="F28" s="29" t="s">
        <v>3</v>
      </c>
      <c r="G28" s="29"/>
      <c r="H28" s="29"/>
      <c r="I28" s="29"/>
      <c r="J28" s="29"/>
      <c r="K28" s="29"/>
      <c r="M28" s="29" t="s">
        <v>302</v>
      </c>
      <c r="N28" s="29"/>
    </row>
    <row r="29" spans="2:14" ht="12.75">
      <c r="B29" s="5" t="s">
        <v>4</v>
      </c>
      <c r="C29" s="9" t="s">
        <v>0</v>
      </c>
      <c r="D29" s="5" t="s">
        <v>1</v>
      </c>
      <c r="E29" s="5" t="s">
        <v>2</v>
      </c>
      <c r="F29" s="5">
        <v>1</v>
      </c>
      <c r="G29" s="5">
        <v>2</v>
      </c>
      <c r="H29" s="5">
        <v>3</v>
      </c>
      <c r="I29" s="5">
        <v>4</v>
      </c>
      <c r="J29" s="5">
        <v>5</v>
      </c>
      <c r="K29" s="5">
        <v>6</v>
      </c>
      <c r="M29" s="28" t="s">
        <v>303</v>
      </c>
      <c r="N29" s="28" t="s">
        <v>304</v>
      </c>
    </row>
    <row r="30" spans="2:14" ht="12.75">
      <c r="B30" s="6">
        <v>1</v>
      </c>
      <c r="C30" s="14" t="s">
        <v>56</v>
      </c>
      <c r="D30" s="2">
        <f aca="true" t="shared" si="6" ref="D30:D35">SUM(F30:K30)</f>
        <v>26</v>
      </c>
      <c r="E30" s="2">
        <f aca="true" t="shared" si="7" ref="E30:E35">COUNTIF(F30:K30,"&gt;=4")</f>
        <v>4</v>
      </c>
      <c r="F30" s="2">
        <v>4</v>
      </c>
      <c r="G30" s="2">
        <v>7</v>
      </c>
      <c r="H30" s="2">
        <v>7</v>
      </c>
      <c r="I30" s="2">
        <v>5</v>
      </c>
      <c r="J30" s="2">
        <v>3</v>
      </c>
      <c r="K30" s="2" t="s">
        <v>300</v>
      </c>
      <c r="M30" s="2" t="s">
        <v>324</v>
      </c>
      <c r="N30" s="2">
        <v>1</v>
      </c>
    </row>
    <row r="31" spans="2:14" ht="12.75">
      <c r="B31" s="6">
        <v>2</v>
      </c>
      <c r="C31" s="14" t="s">
        <v>55</v>
      </c>
      <c r="D31" s="2">
        <f t="shared" si="6"/>
        <v>23</v>
      </c>
      <c r="E31" s="2">
        <f t="shared" si="7"/>
        <v>4</v>
      </c>
      <c r="F31" s="2"/>
      <c r="G31" s="2">
        <v>7</v>
      </c>
      <c r="H31" s="2">
        <v>6</v>
      </c>
      <c r="I31" s="2">
        <v>6</v>
      </c>
      <c r="J31" s="2">
        <v>4</v>
      </c>
      <c r="K31" s="2" t="s">
        <v>300</v>
      </c>
      <c r="M31" s="2" t="s">
        <v>325</v>
      </c>
      <c r="N31" s="2">
        <v>2</v>
      </c>
    </row>
    <row r="32" spans="2:14" ht="12.75">
      <c r="B32" s="6">
        <v>3</v>
      </c>
      <c r="C32" s="14" t="s">
        <v>60</v>
      </c>
      <c r="D32" s="2">
        <f t="shared" si="6"/>
        <v>19</v>
      </c>
      <c r="E32" s="2">
        <f t="shared" si="7"/>
        <v>3</v>
      </c>
      <c r="F32" s="2"/>
      <c r="G32" s="2">
        <v>6</v>
      </c>
      <c r="H32" s="2">
        <v>6</v>
      </c>
      <c r="I32" s="2">
        <v>2</v>
      </c>
      <c r="J32" s="2">
        <v>5</v>
      </c>
      <c r="K32" s="2" t="s">
        <v>300</v>
      </c>
      <c r="M32" s="2" t="s">
        <v>322</v>
      </c>
      <c r="N32" s="2">
        <v>3</v>
      </c>
    </row>
    <row r="33" spans="2:14" ht="12.75">
      <c r="B33" s="6">
        <v>4</v>
      </c>
      <c r="C33" s="14" t="s">
        <v>58</v>
      </c>
      <c r="D33" s="2">
        <f t="shared" si="6"/>
        <v>18</v>
      </c>
      <c r="E33" s="2">
        <f t="shared" si="7"/>
        <v>2</v>
      </c>
      <c r="F33" s="2">
        <v>3</v>
      </c>
      <c r="G33" s="2">
        <v>1</v>
      </c>
      <c r="H33" s="2">
        <v>1</v>
      </c>
      <c r="I33" s="2">
        <v>6</v>
      </c>
      <c r="J33" s="2">
        <v>7</v>
      </c>
      <c r="K33" s="2" t="s">
        <v>300</v>
      </c>
      <c r="M33" s="2" t="s">
        <v>323</v>
      </c>
      <c r="N33" s="2">
        <v>4</v>
      </c>
    </row>
    <row r="34" spans="2:14" ht="12.75">
      <c r="B34" s="6">
        <v>5</v>
      </c>
      <c r="C34" s="24" t="s">
        <v>57</v>
      </c>
      <c r="D34" s="2">
        <f t="shared" si="6"/>
        <v>8</v>
      </c>
      <c r="E34" s="2">
        <f t="shared" si="7"/>
        <v>1</v>
      </c>
      <c r="F34" s="2">
        <v>6</v>
      </c>
      <c r="G34" s="2">
        <v>0</v>
      </c>
      <c r="H34" s="2">
        <v>1</v>
      </c>
      <c r="I34" s="2">
        <v>1</v>
      </c>
      <c r="J34" s="2">
        <v>0</v>
      </c>
      <c r="K34" s="2" t="s">
        <v>300</v>
      </c>
      <c r="M34" s="2" t="s">
        <v>326</v>
      </c>
      <c r="N34" s="2">
        <v>5</v>
      </c>
    </row>
    <row r="35" spans="2:14" ht="12.75">
      <c r="B35" s="6">
        <v>6</v>
      </c>
      <c r="C35" s="24" t="s">
        <v>59</v>
      </c>
      <c r="D35" s="2">
        <f t="shared" si="6"/>
        <v>4</v>
      </c>
      <c r="E35" s="2">
        <f t="shared" si="7"/>
        <v>0</v>
      </c>
      <c r="F35" s="2">
        <v>1</v>
      </c>
      <c r="G35" s="2">
        <v>0</v>
      </c>
      <c r="H35" s="2">
        <v>0</v>
      </c>
      <c r="I35" s="2">
        <v>1</v>
      </c>
      <c r="J35" s="2">
        <v>2</v>
      </c>
      <c r="K35" s="2" t="s">
        <v>300</v>
      </c>
      <c r="M35" s="2" t="s">
        <v>327</v>
      </c>
      <c r="N35" s="2">
        <v>6</v>
      </c>
    </row>
    <row r="36" ht="24.75" customHeight="1">
      <c r="C36" s="16"/>
    </row>
    <row r="37" spans="2:14" ht="12.75">
      <c r="B37" s="29" t="s">
        <v>36</v>
      </c>
      <c r="C37" s="29"/>
      <c r="F37" s="29" t="s">
        <v>3</v>
      </c>
      <c r="G37" s="29"/>
      <c r="H37" s="29"/>
      <c r="I37" s="29"/>
      <c r="J37" s="29"/>
      <c r="K37" s="29"/>
      <c r="M37" s="29" t="s">
        <v>302</v>
      </c>
      <c r="N37" s="29"/>
    </row>
    <row r="38" spans="2:14" ht="12.75">
      <c r="B38" s="5" t="s">
        <v>4</v>
      </c>
      <c r="C38" s="9" t="s">
        <v>0</v>
      </c>
      <c r="D38" s="5" t="s">
        <v>1</v>
      </c>
      <c r="E38" s="5" t="s">
        <v>2</v>
      </c>
      <c r="F38" s="5">
        <v>1</v>
      </c>
      <c r="G38" s="5">
        <v>2</v>
      </c>
      <c r="H38" s="5">
        <v>3</v>
      </c>
      <c r="I38" s="5">
        <v>4</v>
      </c>
      <c r="J38" s="5">
        <v>5</v>
      </c>
      <c r="K38" s="5">
        <v>6</v>
      </c>
      <c r="M38" s="28" t="s">
        <v>303</v>
      </c>
      <c r="N38" s="28" t="s">
        <v>304</v>
      </c>
    </row>
    <row r="39" spans="2:14" ht="12.75">
      <c r="B39" s="6">
        <v>1</v>
      </c>
      <c r="C39" s="14" t="s">
        <v>66</v>
      </c>
      <c r="D39" s="2">
        <f aca="true" t="shared" si="8" ref="D39:D44">SUM(F39:K39)</f>
        <v>27</v>
      </c>
      <c r="E39" s="2">
        <f aca="true" t="shared" si="9" ref="E39:E44">COUNTIF(F39:K39,"&gt;=4")</f>
        <v>5</v>
      </c>
      <c r="F39" s="2">
        <v>7</v>
      </c>
      <c r="G39" s="2">
        <v>7</v>
      </c>
      <c r="H39" s="2">
        <v>4</v>
      </c>
      <c r="I39" s="2">
        <v>4</v>
      </c>
      <c r="J39" s="2">
        <v>5</v>
      </c>
      <c r="K39" s="2" t="s">
        <v>300</v>
      </c>
      <c r="M39" s="2" t="s">
        <v>328</v>
      </c>
      <c r="N39" s="2">
        <v>1</v>
      </c>
    </row>
    <row r="40" spans="2:14" ht="12.75">
      <c r="B40" s="6">
        <v>2</v>
      </c>
      <c r="C40" s="14" t="s">
        <v>63</v>
      </c>
      <c r="D40" s="2">
        <f t="shared" si="8"/>
        <v>25</v>
      </c>
      <c r="E40" s="2">
        <f t="shared" si="9"/>
        <v>4</v>
      </c>
      <c r="F40" s="2">
        <v>7</v>
      </c>
      <c r="G40" s="2">
        <v>5</v>
      </c>
      <c r="H40" s="2">
        <v>3</v>
      </c>
      <c r="I40" s="2">
        <v>4</v>
      </c>
      <c r="J40" s="2">
        <v>6</v>
      </c>
      <c r="K40" s="2" t="s">
        <v>300</v>
      </c>
      <c r="M40" s="2" t="s">
        <v>329</v>
      </c>
      <c r="N40" s="2">
        <v>2</v>
      </c>
    </row>
    <row r="41" spans="2:14" ht="12.75">
      <c r="B41" s="6">
        <v>3</v>
      </c>
      <c r="C41" s="14" t="s">
        <v>65</v>
      </c>
      <c r="D41" s="2">
        <f t="shared" si="8"/>
        <v>18</v>
      </c>
      <c r="E41" s="2">
        <f t="shared" si="9"/>
        <v>3</v>
      </c>
      <c r="F41" s="2">
        <v>0</v>
      </c>
      <c r="G41" s="2">
        <v>5</v>
      </c>
      <c r="H41" s="2">
        <v>4</v>
      </c>
      <c r="I41" s="2">
        <v>7</v>
      </c>
      <c r="J41" s="2">
        <v>2</v>
      </c>
      <c r="K41" s="2" t="s">
        <v>300</v>
      </c>
      <c r="M41" s="2" t="s">
        <v>330</v>
      </c>
      <c r="N41" s="2">
        <v>3</v>
      </c>
    </row>
    <row r="42" spans="2:14" ht="12.75">
      <c r="B42" s="6">
        <v>4</v>
      </c>
      <c r="C42" s="14" t="s">
        <v>62</v>
      </c>
      <c r="D42" s="2">
        <f t="shared" si="8"/>
        <v>17</v>
      </c>
      <c r="E42" s="2">
        <f t="shared" si="9"/>
        <v>2</v>
      </c>
      <c r="F42" s="2">
        <v>4</v>
      </c>
      <c r="G42" s="2">
        <v>2</v>
      </c>
      <c r="H42" s="2">
        <v>3</v>
      </c>
      <c r="I42" s="2">
        <v>3</v>
      </c>
      <c r="J42" s="2">
        <v>5</v>
      </c>
      <c r="K42" s="2" t="s">
        <v>300</v>
      </c>
      <c r="M42" s="2" t="s">
        <v>331</v>
      </c>
      <c r="N42" s="2">
        <v>4</v>
      </c>
    </row>
    <row r="43" spans="2:14" ht="12.75">
      <c r="B43" s="6">
        <v>5</v>
      </c>
      <c r="C43" s="14" t="s">
        <v>61</v>
      </c>
      <c r="D43" s="2">
        <f t="shared" si="8"/>
        <v>11</v>
      </c>
      <c r="E43" s="2">
        <f t="shared" si="9"/>
        <v>1</v>
      </c>
      <c r="F43" s="2">
        <v>0</v>
      </c>
      <c r="G43" s="2">
        <v>2</v>
      </c>
      <c r="H43" s="2">
        <v>4</v>
      </c>
      <c r="I43" s="2">
        <v>3</v>
      </c>
      <c r="J43" s="2">
        <v>2</v>
      </c>
      <c r="K43" s="2" t="s">
        <v>300</v>
      </c>
      <c r="M43" s="2" t="s">
        <v>332</v>
      </c>
      <c r="N43" s="2">
        <v>5</v>
      </c>
    </row>
    <row r="44" spans="2:14" ht="12.75">
      <c r="B44" s="6">
        <v>6</v>
      </c>
      <c r="C44" s="14" t="s">
        <v>64</v>
      </c>
      <c r="D44" s="2">
        <f t="shared" si="8"/>
        <v>7</v>
      </c>
      <c r="E44" s="2">
        <f t="shared" si="9"/>
        <v>0</v>
      </c>
      <c r="F44" s="2">
        <v>3</v>
      </c>
      <c r="G44" s="2">
        <v>0</v>
      </c>
      <c r="H44" s="2">
        <v>3</v>
      </c>
      <c r="I44" s="2">
        <v>0</v>
      </c>
      <c r="J44" s="2">
        <v>1</v>
      </c>
      <c r="K44" s="2" t="s">
        <v>300</v>
      </c>
      <c r="M44" s="2" t="s">
        <v>333</v>
      </c>
      <c r="N44" s="2">
        <v>6</v>
      </c>
    </row>
    <row r="45" ht="24.75" customHeight="1">
      <c r="C45" s="16"/>
    </row>
    <row r="46" spans="2:14" ht="12.75">
      <c r="B46" s="29" t="s">
        <v>19</v>
      </c>
      <c r="C46" s="29"/>
      <c r="F46" s="29" t="s">
        <v>3</v>
      </c>
      <c r="G46" s="29"/>
      <c r="H46" s="29"/>
      <c r="I46" s="29"/>
      <c r="J46" s="29"/>
      <c r="K46" s="29"/>
      <c r="M46" s="29" t="s">
        <v>302</v>
      </c>
      <c r="N46" s="29"/>
    </row>
    <row r="47" spans="2:14" ht="12.75">
      <c r="B47" s="5" t="s">
        <v>4</v>
      </c>
      <c r="C47" s="9" t="s">
        <v>0</v>
      </c>
      <c r="D47" s="5" t="s">
        <v>1</v>
      </c>
      <c r="E47" s="5" t="s">
        <v>2</v>
      </c>
      <c r="F47" s="5">
        <v>1</v>
      </c>
      <c r="G47" s="5">
        <v>2</v>
      </c>
      <c r="H47" s="5">
        <v>3</v>
      </c>
      <c r="I47" s="5">
        <v>4</v>
      </c>
      <c r="J47" s="5">
        <v>5</v>
      </c>
      <c r="K47" s="5">
        <v>6</v>
      </c>
      <c r="M47" s="28" t="s">
        <v>303</v>
      </c>
      <c r="N47" s="28" t="s">
        <v>304</v>
      </c>
    </row>
    <row r="48" spans="2:14" ht="12.75">
      <c r="B48" s="6">
        <v>1</v>
      </c>
      <c r="C48" s="25" t="s">
        <v>33</v>
      </c>
      <c r="D48" s="2">
        <f aca="true" t="shared" si="10" ref="D48:D53">SUM(F48:K48)</f>
        <v>29</v>
      </c>
      <c r="E48" s="2">
        <f aca="true" t="shared" si="11" ref="E48:E53">COUNTIF(F48:K48,"&gt;=4")</f>
        <v>5</v>
      </c>
      <c r="F48" s="2">
        <v>7</v>
      </c>
      <c r="G48" s="2">
        <v>4</v>
      </c>
      <c r="H48" s="2">
        <v>7</v>
      </c>
      <c r="I48" s="2">
        <v>5</v>
      </c>
      <c r="J48" s="2">
        <v>6</v>
      </c>
      <c r="K48" s="2" t="s">
        <v>300</v>
      </c>
      <c r="M48" s="25" t="s">
        <v>336</v>
      </c>
      <c r="N48" s="2">
        <v>1</v>
      </c>
    </row>
    <row r="49" spans="2:14" ht="12.75">
      <c r="B49" s="6">
        <v>2</v>
      </c>
      <c r="C49" s="25" t="s">
        <v>70</v>
      </c>
      <c r="D49" s="2">
        <f t="shared" si="10"/>
        <v>20</v>
      </c>
      <c r="E49" s="2">
        <f t="shared" si="11"/>
        <v>3</v>
      </c>
      <c r="F49" s="2">
        <v>7</v>
      </c>
      <c r="G49" s="2">
        <v>5</v>
      </c>
      <c r="H49" s="2">
        <v>1</v>
      </c>
      <c r="I49" s="2">
        <v>2</v>
      </c>
      <c r="J49" s="2">
        <v>5</v>
      </c>
      <c r="K49" s="2" t="s">
        <v>300</v>
      </c>
      <c r="M49" s="25" t="s">
        <v>337</v>
      </c>
      <c r="N49" s="2">
        <v>2</v>
      </c>
    </row>
    <row r="50" spans="2:14" ht="12.75">
      <c r="B50" s="6">
        <v>3</v>
      </c>
      <c r="C50" s="25" t="s">
        <v>69</v>
      </c>
      <c r="D50" s="2">
        <f t="shared" si="10"/>
        <v>18</v>
      </c>
      <c r="E50" s="2">
        <f t="shared" si="11"/>
        <v>2</v>
      </c>
      <c r="F50" s="2">
        <v>0</v>
      </c>
      <c r="G50" s="2">
        <v>2</v>
      </c>
      <c r="H50" s="2">
        <v>7</v>
      </c>
      <c r="I50" s="2">
        <v>6</v>
      </c>
      <c r="J50" s="2">
        <v>3</v>
      </c>
      <c r="K50" s="2" t="s">
        <v>300</v>
      </c>
      <c r="M50" s="25" t="s">
        <v>334</v>
      </c>
      <c r="N50" s="2">
        <v>3</v>
      </c>
    </row>
    <row r="51" spans="2:14" ht="12.75">
      <c r="B51" s="6">
        <v>4</v>
      </c>
      <c r="C51" s="14" t="s">
        <v>68</v>
      </c>
      <c r="D51" s="2">
        <f t="shared" si="10"/>
        <v>18</v>
      </c>
      <c r="E51" s="2">
        <f t="shared" si="11"/>
        <v>2</v>
      </c>
      <c r="F51" s="2">
        <v>3</v>
      </c>
      <c r="G51" s="2">
        <v>3</v>
      </c>
      <c r="H51" s="2">
        <v>6</v>
      </c>
      <c r="I51" s="2">
        <v>5</v>
      </c>
      <c r="J51" s="2">
        <v>1</v>
      </c>
      <c r="K51" s="2" t="s">
        <v>300</v>
      </c>
      <c r="M51" s="2" t="s">
        <v>335</v>
      </c>
      <c r="N51" s="2">
        <v>4</v>
      </c>
    </row>
    <row r="52" spans="2:14" ht="12.75">
      <c r="B52" s="6">
        <v>5</v>
      </c>
      <c r="C52" s="14" t="s">
        <v>67</v>
      </c>
      <c r="D52" s="2">
        <f t="shared" si="10"/>
        <v>9</v>
      </c>
      <c r="E52" s="2">
        <f t="shared" si="11"/>
        <v>1</v>
      </c>
      <c r="F52" s="2">
        <v>0</v>
      </c>
      <c r="G52" s="2">
        <v>6</v>
      </c>
      <c r="H52" s="2">
        <v>0</v>
      </c>
      <c r="I52" s="2">
        <v>2</v>
      </c>
      <c r="J52" s="2">
        <v>1</v>
      </c>
      <c r="K52" s="2" t="s">
        <v>300</v>
      </c>
      <c r="M52" s="2" t="s">
        <v>338</v>
      </c>
      <c r="N52" s="2">
        <v>5</v>
      </c>
    </row>
    <row r="53" spans="2:14" ht="12.75">
      <c r="B53" s="6">
        <v>6</v>
      </c>
      <c r="C53" s="25" t="s">
        <v>30</v>
      </c>
      <c r="D53" s="2">
        <f t="shared" si="10"/>
        <v>8</v>
      </c>
      <c r="E53" s="2">
        <f t="shared" si="11"/>
        <v>1</v>
      </c>
      <c r="F53" s="2">
        <v>4</v>
      </c>
      <c r="G53" s="2">
        <v>1</v>
      </c>
      <c r="H53" s="2">
        <v>0</v>
      </c>
      <c r="I53" s="2">
        <v>1</v>
      </c>
      <c r="J53" s="2">
        <v>2</v>
      </c>
      <c r="K53" s="2" t="s">
        <v>300</v>
      </c>
      <c r="M53" s="2" t="s">
        <v>339</v>
      </c>
      <c r="N53" s="2">
        <v>6</v>
      </c>
    </row>
    <row r="54" spans="2:11" ht="24.75" customHeight="1">
      <c r="B54" s="23"/>
      <c r="C54" s="22"/>
      <c r="D54" s="10"/>
      <c r="E54" s="10"/>
      <c r="F54" s="10"/>
      <c r="G54" s="10"/>
      <c r="H54" s="10"/>
      <c r="I54" s="10"/>
      <c r="J54" s="10"/>
      <c r="K54" s="10"/>
    </row>
    <row r="55" spans="2:14" ht="12.75">
      <c r="B55" s="29" t="s">
        <v>20</v>
      </c>
      <c r="C55" s="29"/>
      <c r="F55" s="29" t="s">
        <v>3</v>
      </c>
      <c r="G55" s="29"/>
      <c r="H55" s="29"/>
      <c r="I55" s="29"/>
      <c r="J55" s="29"/>
      <c r="K55" s="29"/>
      <c r="M55" s="29" t="s">
        <v>302</v>
      </c>
      <c r="N55" s="29"/>
    </row>
    <row r="56" spans="2:14" ht="12.75">
      <c r="B56" s="5" t="s">
        <v>4</v>
      </c>
      <c r="C56" s="9" t="s">
        <v>0</v>
      </c>
      <c r="D56" s="5" t="s">
        <v>1</v>
      </c>
      <c r="E56" s="5" t="s">
        <v>2</v>
      </c>
      <c r="F56" s="5">
        <v>1</v>
      </c>
      <c r="G56" s="5">
        <v>2</v>
      </c>
      <c r="H56" s="5">
        <v>3</v>
      </c>
      <c r="I56" s="5">
        <v>4</v>
      </c>
      <c r="J56" s="5">
        <v>5</v>
      </c>
      <c r="K56" s="5">
        <v>6</v>
      </c>
      <c r="M56" s="28" t="s">
        <v>303</v>
      </c>
      <c r="N56" s="28" t="s">
        <v>304</v>
      </c>
    </row>
    <row r="57" spans="2:14" ht="12.75">
      <c r="B57" s="6">
        <v>1</v>
      </c>
      <c r="C57" s="25" t="s">
        <v>72</v>
      </c>
      <c r="D57" s="2">
        <f aca="true" t="shared" si="12" ref="D57:D62">SUM(F57:K57)</f>
        <v>24</v>
      </c>
      <c r="E57" s="2">
        <f aca="true" t="shared" si="13" ref="E57:E62">COUNTIF(F57:K57,"&gt;=4")</f>
        <v>5</v>
      </c>
      <c r="F57" s="2">
        <v>4</v>
      </c>
      <c r="G57" s="2">
        <v>7</v>
      </c>
      <c r="H57" s="2">
        <v>4</v>
      </c>
      <c r="I57" s="2">
        <v>5</v>
      </c>
      <c r="J57" s="2">
        <v>4</v>
      </c>
      <c r="K57" s="2" t="s">
        <v>300</v>
      </c>
      <c r="M57" s="2" t="s">
        <v>340</v>
      </c>
      <c r="N57" s="2">
        <v>1</v>
      </c>
    </row>
    <row r="58" spans="2:14" ht="12.75">
      <c r="B58" s="6">
        <v>2</v>
      </c>
      <c r="C58" s="14" t="s">
        <v>71</v>
      </c>
      <c r="D58" s="2">
        <f t="shared" si="12"/>
        <v>22</v>
      </c>
      <c r="E58" s="2">
        <f t="shared" si="13"/>
        <v>3</v>
      </c>
      <c r="F58" s="2">
        <v>5</v>
      </c>
      <c r="G58" s="2">
        <v>6</v>
      </c>
      <c r="H58" s="2">
        <v>5</v>
      </c>
      <c r="I58" s="2">
        <v>3</v>
      </c>
      <c r="J58" s="2">
        <v>3</v>
      </c>
      <c r="K58" s="2" t="s">
        <v>300</v>
      </c>
      <c r="M58" s="2" t="s">
        <v>357</v>
      </c>
      <c r="N58" s="2">
        <v>2</v>
      </c>
    </row>
    <row r="59" spans="2:14" ht="12.75">
      <c r="B59" s="6">
        <v>3</v>
      </c>
      <c r="C59" s="25" t="s">
        <v>75</v>
      </c>
      <c r="D59" s="2">
        <f t="shared" si="12"/>
        <v>18</v>
      </c>
      <c r="E59" s="2">
        <f t="shared" si="13"/>
        <v>3</v>
      </c>
      <c r="F59" s="2">
        <v>5</v>
      </c>
      <c r="G59" s="2">
        <v>1</v>
      </c>
      <c r="H59" s="2">
        <v>3</v>
      </c>
      <c r="I59" s="2">
        <v>4</v>
      </c>
      <c r="J59" s="2">
        <v>5</v>
      </c>
      <c r="K59" s="2" t="s">
        <v>300</v>
      </c>
      <c r="M59" s="25" t="s">
        <v>342</v>
      </c>
      <c r="N59" s="2">
        <v>3</v>
      </c>
    </row>
    <row r="60" spans="2:14" ht="12.75">
      <c r="B60" s="6">
        <v>4</v>
      </c>
      <c r="C60" s="14" t="s">
        <v>74</v>
      </c>
      <c r="D60" s="2">
        <f t="shared" si="12"/>
        <v>16</v>
      </c>
      <c r="E60" s="2">
        <f t="shared" si="13"/>
        <v>2</v>
      </c>
      <c r="F60" s="2">
        <v>3</v>
      </c>
      <c r="G60" s="2">
        <v>5</v>
      </c>
      <c r="H60" s="2">
        <v>2</v>
      </c>
      <c r="I60" s="2">
        <v>2</v>
      </c>
      <c r="J60" s="2">
        <v>4</v>
      </c>
      <c r="K60" s="2" t="s">
        <v>300</v>
      </c>
      <c r="M60" s="25" t="s">
        <v>341</v>
      </c>
      <c r="N60" s="2">
        <v>4</v>
      </c>
    </row>
    <row r="61" spans="2:14" ht="12.75">
      <c r="B61" s="6">
        <v>5</v>
      </c>
      <c r="C61" s="25" t="s">
        <v>76</v>
      </c>
      <c r="D61" s="2">
        <f t="shared" si="12"/>
        <v>13</v>
      </c>
      <c r="E61" s="2">
        <f t="shared" si="13"/>
        <v>1</v>
      </c>
      <c r="F61" s="2">
        <v>2</v>
      </c>
      <c r="G61" s="2">
        <v>2</v>
      </c>
      <c r="H61" s="2">
        <v>5</v>
      </c>
      <c r="I61" s="2">
        <v>2</v>
      </c>
      <c r="J61" s="2">
        <v>2</v>
      </c>
      <c r="K61" s="2" t="s">
        <v>300</v>
      </c>
      <c r="M61" s="25" t="s">
        <v>343</v>
      </c>
      <c r="N61" s="2">
        <v>5</v>
      </c>
    </row>
    <row r="62" spans="2:14" ht="12.75">
      <c r="B62" s="6">
        <v>6</v>
      </c>
      <c r="C62" s="24" t="s">
        <v>73</v>
      </c>
      <c r="D62" s="2">
        <f t="shared" si="12"/>
        <v>12</v>
      </c>
      <c r="E62" s="2">
        <f t="shared" si="13"/>
        <v>1</v>
      </c>
      <c r="F62" s="2">
        <v>2</v>
      </c>
      <c r="G62" s="2">
        <v>0</v>
      </c>
      <c r="H62" s="2">
        <v>2</v>
      </c>
      <c r="I62" s="2">
        <v>5</v>
      </c>
      <c r="J62" s="2">
        <v>3</v>
      </c>
      <c r="K62" s="2" t="s">
        <v>300</v>
      </c>
      <c r="M62" s="24" t="s">
        <v>344</v>
      </c>
      <c r="N62" s="2">
        <v>6</v>
      </c>
    </row>
    <row r="63" ht="24.75" customHeight="1"/>
    <row r="64" spans="2:14" ht="12.75">
      <c r="B64" s="29" t="s">
        <v>37</v>
      </c>
      <c r="C64" s="29"/>
      <c r="F64" s="29" t="s">
        <v>3</v>
      </c>
      <c r="G64" s="29"/>
      <c r="H64" s="29"/>
      <c r="I64" s="29"/>
      <c r="J64" s="29"/>
      <c r="K64" s="29"/>
      <c r="M64" s="29" t="s">
        <v>305</v>
      </c>
      <c r="N64" s="29"/>
    </row>
    <row r="65" spans="2:14" ht="12.75">
      <c r="B65" s="5" t="s">
        <v>4</v>
      </c>
      <c r="C65" s="9" t="s">
        <v>0</v>
      </c>
      <c r="D65" s="5" t="s">
        <v>1</v>
      </c>
      <c r="E65" s="5" t="s">
        <v>2</v>
      </c>
      <c r="F65" s="5">
        <v>1</v>
      </c>
      <c r="G65" s="5">
        <v>2</v>
      </c>
      <c r="H65" s="5">
        <v>3</v>
      </c>
      <c r="I65" s="5">
        <v>4</v>
      </c>
      <c r="J65" s="5">
        <v>5</v>
      </c>
      <c r="K65" s="5">
        <v>6</v>
      </c>
      <c r="M65" s="28" t="s">
        <v>303</v>
      </c>
      <c r="N65" s="28" t="s">
        <v>304</v>
      </c>
    </row>
    <row r="66" spans="2:14" ht="12.75">
      <c r="B66" s="6">
        <v>1</v>
      </c>
      <c r="C66" s="14" t="s">
        <v>77</v>
      </c>
      <c r="D66" s="2">
        <f aca="true" t="shared" si="14" ref="D66:D73">SUM(F66:K66)</f>
        <v>32</v>
      </c>
      <c r="E66" s="2">
        <f aca="true" t="shared" si="15" ref="E66:E73">COUNTIF(F66:K66,"&gt;=4")</f>
        <v>6</v>
      </c>
      <c r="F66" s="2">
        <v>7</v>
      </c>
      <c r="G66" s="2">
        <v>5</v>
      </c>
      <c r="H66" s="2">
        <v>4</v>
      </c>
      <c r="I66" s="2">
        <v>5</v>
      </c>
      <c r="J66" s="2">
        <v>6</v>
      </c>
      <c r="K66" s="2">
        <v>5</v>
      </c>
      <c r="M66" s="2" t="s">
        <v>347</v>
      </c>
      <c r="N66" s="2">
        <v>1</v>
      </c>
    </row>
    <row r="67" spans="2:14" ht="12.75">
      <c r="B67" s="6">
        <v>2</v>
      </c>
      <c r="C67" s="25" t="s">
        <v>78</v>
      </c>
      <c r="D67" s="2">
        <f t="shared" si="14"/>
        <v>29</v>
      </c>
      <c r="E67" s="2">
        <f t="shared" si="15"/>
        <v>4</v>
      </c>
      <c r="F67" s="2">
        <v>3</v>
      </c>
      <c r="G67" s="2">
        <v>4</v>
      </c>
      <c r="H67" s="2">
        <v>7</v>
      </c>
      <c r="I67" s="2">
        <v>7</v>
      </c>
      <c r="J67" s="2">
        <v>6</v>
      </c>
      <c r="K67" s="2">
        <v>2</v>
      </c>
      <c r="M67" s="25" t="s">
        <v>348</v>
      </c>
      <c r="N67" s="2">
        <v>2</v>
      </c>
    </row>
    <row r="68" spans="2:14" ht="12.75">
      <c r="B68" s="6">
        <v>3</v>
      </c>
      <c r="C68" s="14" t="s">
        <v>81</v>
      </c>
      <c r="D68" s="2">
        <f t="shared" si="14"/>
        <v>27</v>
      </c>
      <c r="E68" s="2">
        <f t="shared" si="15"/>
        <v>4</v>
      </c>
      <c r="F68" s="2">
        <v>4</v>
      </c>
      <c r="G68" s="2">
        <v>7</v>
      </c>
      <c r="H68" s="2">
        <v>3</v>
      </c>
      <c r="I68" s="2">
        <v>4</v>
      </c>
      <c r="J68" s="2">
        <v>3</v>
      </c>
      <c r="K68" s="2">
        <v>6</v>
      </c>
      <c r="M68" s="2" t="s">
        <v>349</v>
      </c>
      <c r="N68" s="2">
        <v>3</v>
      </c>
    </row>
    <row r="69" spans="2:14" ht="12.75">
      <c r="B69" s="6">
        <v>4</v>
      </c>
      <c r="C69" s="25" t="s">
        <v>80</v>
      </c>
      <c r="D69" s="2">
        <f t="shared" si="14"/>
        <v>27</v>
      </c>
      <c r="E69" s="2">
        <f t="shared" si="15"/>
        <v>3</v>
      </c>
      <c r="F69" s="2">
        <v>7</v>
      </c>
      <c r="G69" s="2">
        <v>3</v>
      </c>
      <c r="H69" s="2">
        <v>6</v>
      </c>
      <c r="I69" s="2">
        <v>2</v>
      </c>
      <c r="J69" s="2">
        <v>2</v>
      </c>
      <c r="K69" s="2">
        <v>7</v>
      </c>
      <c r="M69" s="25" t="s">
        <v>350</v>
      </c>
      <c r="N69" s="2">
        <v>4</v>
      </c>
    </row>
    <row r="70" spans="2:14" ht="12.75">
      <c r="B70" s="6">
        <v>5</v>
      </c>
      <c r="C70" s="25" t="s">
        <v>84</v>
      </c>
      <c r="D70" s="2">
        <f t="shared" si="14"/>
        <v>22</v>
      </c>
      <c r="E70" s="2">
        <f t="shared" si="15"/>
        <v>3</v>
      </c>
      <c r="F70" s="2">
        <v>4</v>
      </c>
      <c r="G70" s="2">
        <v>2</v>
      </c>
      <c r="H70" s="2">
        <v>1</v>
      </c>
      <c r="I70" s="2">
        <v>3</v>
      </c>
      <c r="J70" s="2">
        <v>7</v>
      </c>
      <c r="K70" s="2">
        <v>5</v>
      </c>
      <c r="M70" s="25" t="s">
        <v>351</v>
      </c>
      <c r="N70" s="2">
        <v>5</v>
      </c>
    </row>
    <row r="71" spans="2:14" ht="12.75">
      <c r="B71" s="6">
        <v>6</v>
      </c>
      <c r="C71" s="14" t="s">
        <v>79</v>
      </c>
      <c r="D71" s="2">
        <f t="shared" si="14"/>
        <v>13</v>
      </c>
      <c r="E71" s="2">
        <f t="shared" si="15"/>
        <v>2</v>
      </c>
      <c r="F71" s="2">
        <v>3</v>
      </c>
      <c r="G71" s="2">
        <v>5</v>
      </c>
      <c r="H71" s="2">
        <v>4</v>
      </c>
      <c r="I71" s="2">
        <v>0</v>
      </c>
      <c r="J71" s="2">
        <v>1</v>
      </c>
      <c r="K71" s="2">
        <v>0</v>
      </c>
      <c r="M71" s="14" t="s">
        <v>352</v>
      </c>
      <c r="N71" s="2">
        <v>6</v>
      </c>
    </row>
    <row r="72" spans="2:14" ht="12.75">
      <c r="B72" s="6">
        <v>7</v>
      </c>
      <c r="C72" s="25" t="s">
        <v>82</v>
      </c>
      <c r="D72" s="2">
        <f t="shared" si="14"/>
        <v>10</v>
      </c>
      <c r="E72" s="2">
        <f t="shared" si="15"/>
        <v>1</v>
      </c>
      <c r="F72" s="2">
        <v>0</v>
      </c>
      <c r="G72" s="2">
        <v>2</v>
      </c>
      <c r="H72" s="2">
        <v>0</v>
      </c>
      <c r="I72" s="2">
        <v>7</v>
      </c>
      <c r="J72" s="2">
        <v>0</v>
      </c>
      <c r="K72" s="2">
        <v>1</v>
      </c>
      <c r="M72" s="25" t="s">
        <v>353</v>
      </c>
      <c r="N72" s="2">
        <v>7</v>
      </c>
    </row>
    <row r="73" spans="2:14" ht="12.75">
      <c r="B73" s="6">
        <v>8</v>
      </c>
      <c r="C73" s="25" t="s">
        <v>83</v>
      </c>
      <c r="D73" s="2">
        <f t="shared" si="14"/>
        <v>6</v>
      </c>
      <c r="E73" s="2">
        <f t="shared" si="15"/>
        <v>0</v>
      </c>
      <c r="F73" s="2">
        <v>0</v>
      </c>
      <c r="G73" s="2">
        <v>0</v>
      </c>
      <c r="H73" s="2">
        <v>3</v>
      </c>
      <c r="I73" s="2">
        <v>0</v>
      </c>
      <c r="J73" s="2">
        <v>1</v>
      </c>
      <c r="K73" s="2">
        <v>2</v>
      </c>
      <c r="M73" s="25" t="s">
        <v>354</v>
      </c>
      <c r="N73" s="2">
        <v>8</v>
      </c>
    </row>
  </sheetData>
  <mergeCells count="24">
    <mergeCell ref="M37:N37"/>
    <mergeCell ref="M46:N46"/>
    <mergeCell ref="M55:N55"/>
    <mergeCell ref="M64:N64"/>
    <mergeCell ref="M1:N1"/>
    <mergeCell ref="M10:N10"/>
    <mergeCell ref="M19:N19"/>
    <mergeCell ref="M28:N28"/>
    <mergeCell ref="B55:C55"/>
    <mergeCell ref="F55:K55"/>
    <mergeCell ref="B64:C64"/>
    <mergeCell ref="F64:K64"/>
    <mergeCell ref="B37:C37"/>
    <mergeCell ref="F37:K37"/>
    <mergeCell ref="B46:C46"/>
    <mergeCell ref="F46:K46"/>
    <mergeCell ref="B28:C28"/>
    <mergeCell ref="F28:K28"/>
    <mergeCell ref="B1:C1"/>
    <mergeCell ref="F1:K1"/>
    <mergeCell ref="F10:K10"/>
    <mergeCell ref="F19:K19"/>
    <mergeCell ref="B19:C19"/>
    <mergeCell ref="B10:C10"/>
  </mergeCells>
  <printOptions/>
  <pageMargins left="0.75" right="0.75" top="1" bottom="1" header="0.5" footer="0.5"/>
  <pageSetup fitToHeight="1" fitToWidth="1" horizontalDpi="300" verticalDpi="300" orientation="portrait" scale="65" r:id="rId1"/>
  <headerFooter alignWithMargins="0">
    <oddHeader>&amp;L&amp;"Arial,Bold"&amp;12Pre-season Schools&amp;C&amp;"Arial,Bold"&amp;12Team Points&amp;R&amp;"Arial,Bold"&amp;12Friday 3:45pm
ATTA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S176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1" customWidth="1"/>
    <col min="2" max="2" width="3.7109375" style="1" customWidth="1"/>
    <col min="3" max="3" width="21.7109375" style="12" bestFit="1" customWidth="1"/>
    <col min="4" max="4" width="28.421875" style="1" customWidth="1"/>
    <col min="5" max="5" width="9.140625" style="1" customWidth="1"/>
    <col min="6" max="6" width="4.00390625" style="1" bestFit="1" customWidth="1"/>
    <col min="7" max="7" width="3.57421875" style="1" bestFit="1" customWidth="1"/>
    <col min="8" max="13" width="3.7109375" style="1" customWidth="1"/>
    <col min="14" max="14" width="5.00390625" style="1" customWidth="1"/>
    <col min="15" max="15" width="26.421875" style="1" bestFit="1" customWidth="1"/>
    <col min="16" max="16384" width="9.140625" style="1" customWidth="1"/>
  </cols>
  <sheetData>
    <row r="1" spans="2:17" s="7" customFormat="1" ht="12.75">
      <c r="B1" s="29" t="s">
        <v>16</v>
      </c>
      <c r="C1" s="29"/>
      <c r="D1" s="23"/>
      <c r="H1" s="29" t="s">
        <v>3</v>
      </c>
      <c r="I1" s="29"/>
      <c r="J1" s="29"/>
      <c r="K1" s="29"/>
      <c r="L1" s="29"/>
      <c r="M1" s="29"/>
      <c r="O1" s="18"/>
      <c r="P1" s="17"/>
      <c r="Q1" s="17"/>
    </row>
    <row r="2" spans="2:17" s="7" customFormat="1" ht="12.75">
      <c r="B2" s="5" t="s">
        <v>4</v>
      </c>
      <c r="C2" s="11" t="s">
        <v>8</v>
      </c>
      <c r="D2" s="5" t="s">
        <v>0</v>
      </c>
      <c r="E2" s="5" t="s">
        <v>5</v>
      </c>
      <c r="F2" s="5" t="s">
        <v>7</v>
      </c>
      <c r="G2" s="5" t="s">
        <v>6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O2" s="18"/>
      <c r="P2" s="17"/>
      <c r="Q2" s="17"/>
    </row>
    <row r="3" spans="2:18" ht="12.75">
      <c r="B3" s="3">
        <v>1</v>
      </c>
      <c r="C3" s="14" t="s">
        <v>88</v>
      </c>
      <c r="D3" s="19" t="s">
        <v>43</v>
      </c>
      <c r="E3" s="15">
        <f aca="true" t="shared" si="0" ref="E3:E21">F3/G3*100</f>
        <v>100</v>
      </c>
      <c r="F3" s="2">
        <f aca="true" t="shared" si="1" ref="F3:F21">SUM(H3:M3)</f>
        <v>10</v>
      </c>
      <c r="G3" s="2">
        <f aca="true" t="shared" si="2" ref="G3:G21">COUNT(H3:M3)*2</f>
        <v>10</v>
      </c>
      <c r="H3" s="2">
        <v>2</v>
      </c>
      <c r="I3" s="2">
        <v>2</v>
      </c>
      <c r="J3" s="2"/>
      <c r="K3" s="2">
        <v>2</v>
      </c>
      <c r="L3" s="2">
        <v>2</v>
      </c>
      <c r="M3" s="2">
        <v>2</v>
      </c>
      <c r="O3" s="18"/>
      <c r="P3" s="17"/>
      <c r="Q3" s="17"/>
      <c r="R3" s="7"/>
    </row>
    <row r="4" spans="2:18" ht="12.75">
      <c r="B4" s="3">
        <v>2</v>
      </c>
      <c r="C4" s="14" t="s">
        <v>90</v>
      </c>
      <c r="D4" s="19" t="s">
        <v>43</v>
      </c>
      <c r="E4" s="15">
        <f t="shared" si="0"/>
        <v>90</v>
      </c>
      <c r="F4" s="2">
        <f t="shared" si="1"/>
        <v>9</v>
      </c>
      <c r="G4" s="2">
        <f t="shared" si="2"/>
        <v>10</v>
      </c>
      <c r="H4" s="2">
        <v>2</v>
      </c>
      <c r="I4" s="2">
        <v>2</v>
      </c>
      <c r="J4" s="2"/>
      <c r="K4" s="2">
        <v>2</v>
      </c>
      <c r="L4" s="2">
        <v>1</v>
      </c>
      <c r="M4" s="2">
        <v>2</v>
      </c>
      <c r="O4" s="18"/>
      <c r="P4" s="17"/>
      <c r="Q4" s="17"/>
      <c r="R4" s="7"/>
    </row>
    <row r="5" spans="2:18" ht="12.75">
      <c r="B5" s="3">
        <v>3</v>
      </c>
      <c r="C5" s="14" t="s">
        <v>85</v>
      </c>
      <c r="D5" s="19" t="s">
        <v>42</v>
      </c>
      <c r="E5" s="15">
        <f t="shared" si="0"/>
        <v>80</v>
      </c>
      <c r="F5" s="2">
        <f t="shared" si="1"/>
        <v>8</v>
      </c>
      <c r="G5" s="2">
        <f t="shared" si="2"/>
        <v>10</v>
      </c>
      <c r="H5" s="2">
        <v>2</v>
      </c>
      <c r="I5" s="2">
        <v>2</v>
      </c>
      <c r="J5" s="2"/>
      <c r="K5" s="2">
        <v>2</v>
      </c>
      <c r="L5" s="2">
        <v>2</v>
      </c>
      <c r="M5" s="2">
        <v>0</v>
      </c>
      <c r="O5" s="18"/>
      <c r="P5" s="17"/>
      <c r="Q5" s="17"/>
      <c r="R5" s="7"/>
    </row>
    <row r="6" spans="2:18" ht="12.75">
      <c r="B6" s="3">
        <v>4</v>
      </c>
      <c r="C6" s="14" t="s">
        <v>89</v>
      </c>
      <c r="D6" s="19" t="s">
        <v>43</v>
      </c>
      <c r="E6" s="15">
        <f t="shared" si="0"/>
        <v>70</v>
      </c>
      <c r="F6" s="2">
        <f t="shared" si="1"/>
        <v>7</v>
      </c>
      <c r="G6" s="2">
        <f t="shared" si="2"/>
        <v>10</v>
      </c>
      <c r="H6" s="2">
        <v>2</v>
      </c>
      <c r="I6" s="2">
        <v>2</v>
      </c>
      <c r="J6" s="2"/>
      <c r="K6" s="2">
        <v>2</v>
      </c>
      <c r="L6" s="2">
        <v>1</v>
      </c>
      <c r="M6" s="2">
        <v>0</v>
      </c>
      <c r="O6" s="18"/>
      <c r="P6" s="17"/>
      <c r="Q6" s="17"/>
      <c r="R6" s="7"/>
    </row>
    <row r="7" spans="2:18" ht="12.75">
      <c r="B7" s="3">
        <v>5</v>
      </c>
      <c r="C7" s="14" t="s">
        <v>258</v>
      </c>
      <c r="D7" s="26" t="s">
        <v>44</v>
      </c>
      <c r="E7" s="15">
        <f t="shared" si="0"/>
        <v>66.66666666666666</v>
      </c>
      <c r="F7" s="2">
        <f t="shared" si="1"/>
        <v>8</v>
      </c>
      <c r="G7" s="2">
        <f t="shared" si="2"/>
        <v>12</v>
      </c>
      <c r="H7" s="2">
        <v>2</v>
      </c>
      <c r="I7" s="2">
        <v>0</v>
      </c>
      <c r="J7" s="2">
        <v>2</v>
      </c>
      <c r="K7" s="2">
        <v>0</v>
      </c>
      <c r="L7" s="2">
        <v>2</v>
      </c>
      <c r="M7" s="2">
        <v>2</v>
      </c>
      <c r="O7" s="18"/>
      <c r="P7" s="17"/>
      <c r="Q7" s="17"/>
      <c r="R7" s="7"/>
    </row>
    <row r="8" spans="2:18" ht="12.75">
      <c r="B8" s="3">
        <v>6</v>
      </c>
      <c r="C8" s="14" t="s">
        <v>86</v>
      </c>
      <c r="D8" s="19" t="s">
        <v>42</v>
      </c>
      <c r="E8" s="15">
        <f t="shared" si="0"/>
        <v>60</v>
      </c>
      <c r="F8" s="2">
        <f t="shared" si="1"/>
        <v>6</v>
      </c>
      <c r="G8" s="2">
        <f t="shared" si="2"/>
        <v>10</v>
      </c>
      <c r="H8" s="2">
        <v>2</v>
      </c>
      <c r="I8" s="2">
        <v>2</v>
      </c>
      <c r="J8" s="2"/>
      <c r="K8" s="2">
        <v>2</v>
      </c>
      <c r="L8" s="2">
        <v>0</v>
      </c>
      <c r="M8" s="2">
        <v>0</v>
      </c>
      <c r="O8" s="18"/>
      <c r="P8" s="17"/>
      <c r="Q8" s="17"/>
      <c r="R8" s="7"/>
    </row>
    <row r="9" spans="2:18" ht="12.75">
      <c r="B9" s="3">
        <v>7</v>
      </c>
      <c r="C9" s="14" t="s">
        <v>87</v>
      </c>
      <c r="D9" s="19" t="s">
        <v>42</v>
      </c>
      <c r="E9" s="15">
        <f t="shared" si="0"/>
        <v>60</v>
      </c>
      <c r="F9" s="2">
        <f t="shared" si="1"/>
        <v>6</v>
      </c>
      <c r="G9" s="2">
        <f t="shared" si="2"/>
        <v>10</v>
      </c>
      <c r="H9" s="2">
        <v>2</v>
      </c>
      <c r="I9" s="2">
        <v>2</v>
      </c>
      <c r="J9" s="2"/>
      <c r="K9" s="2">
        <v>2</v>
      </c>
      <c r="L9" s="2">
        <v>0</v>
      </c>
      <c r="M9" s="2">
        <v>0</v>
      </c>
      <c r="O9" s="18"/>
      <c r="P9" s="17"/>
      <c r="Q9" s="17"/>
      <c r="R9" s="7"/>
    </row>
    <row r="10" spans="2:18" ht="12.75">
      <c r="B10" s="3">
        <v>8</v>
      </c>
      <c r="C10" s="21" t="s">
        <v>257</v>
      </c>
      <c r="D10" s="26" t="s">
        <v>44</v>
      </c>
      <c r="E10" s="15">
        <f t="shared" si="0"/>
        <v>58.333333333333336</v>
      </c>
      <c r="F10" s="2">
        <f t="shared" si="1"/>
        <v>7</v>
      </c>
      <c r="G10" s="2">
        <f t="shared" si="2"/>
        <v>12</v>
      </c>
      <c r="H10" s="2">
        <v>2</v>
      </c>
      <c r="I10" s="2">
        <v>0</v>
      </c>
      <c r="J10" s="2">
        <v>1</v>
      </c>
      <c r="K10" s="2">
        <v>0</v>
      </c>
      <c r="L10" s="2">
        <v>2</v>
      </c>
      <c r="M10" s="2">
        <v>2</v>
      </c>
      <c r="O10" s="18"/>
      <c r="P10" s="17"/>
      <c r="Q10" s="17"/>
      <c r="R10" s="7"/>
    </row>
    <row r="11" spans="2:18" ht="12.75">
      <c r="B11" s="3">
        <v>9</v>
      </c>
      <c r="C11" s="21" t="s">
        <v>290</v>
      </c>
      <c r="D11" s="2" t="s">
        <v>27</v>
      </c>
      <c r="E11" s="15">
        <f t="shared" si="0"/>
        <v>41.66666666666667</v>
      </c>
      <c r="F11" s="2">
        <f t="shared" si="1"/>
        <v>5</v>
      </c>
      <c r="G11" s="2">
        <f t="shared" si="2"/>
        <v>12</v>
      </c>
      <c r="H11" s="2">
        <v>0</v>
      </c>
      <c r="I11" s="2">
        <v>0</v>
      </c>
      <c r="J11" s="2">
        <v>2</v>
      </c>
      <c r="K11" s="2">
        <v>2</v>
      </c>
      <c r="L11" s="2">
        <v>1</v>
      </c>
      <c r="M11" s="2">
        <v>0</v>
      </c>
      <c r="O11" s="18"/>
      <c r="P11" s="17"/>
      <c r="Q11" s="17"/>
      <c r="R11" s="7"/>
    </row>
    <row r="12" spans="2:18" ht="12.75">
      <c r="B12" s="3">
        <v>10</v>
      </c>
      <c r="C12" s="21" t="s">
        <v>256</v>
      </c>
      <c r="D12" s="26" t="s">
        <v>44</v>
      </c>
      <c r="E12" s="15">
        <f t="shared" si="0"/>
        <v>41.66666666666667</v>
      </c>
      <c r="F12" s="2">
        <f t="shared" si="1"/>
        <v>5</v>
      </c>
      <c r="G12" s="2">
        <f t="shared" si="2"/>
        <v>12</v>
      </c>
      <c r="H12" s="2">
        <v>2</v>
      </c>
      <c r="I12" s="2">
        <v>0</v>
      </c>
      <c r="J12" s="2">
        <v>1</v>
      </c>
      <c r="K12" s="2">
        <v>0</v>
      </c>
      <c r="L12" s="2">
        <v>1</v>
      </c>
      <c r="M12" s="2">
        <v>1</v>
      </c>
      <c r="O12" s="18"/>
      <c r="P12" s="17"/>
      <c r="Q12" s="17"/>
      <c r="R12" s="7"/>
    </row>
    <row r="13" spans="2:18" ht="12.75">
      <c r="B13" s="3">
        <v>11</v>
      </c>
      <c r="C13" s="21" t="s">
        <v>289</v>
      </c>
      <c r="D13" s="2" t="s">
        <v>27</v>
      </c>
      <c r="E13" s="15">
        <f t="shared" si="0"/>
        <v>41.66666666666667</v>
      </c>
      <c r="F13" s="2">
        <f t="shared" si="1"/>
        <v>5</v>
      </c>
      <c r="G13" s="2">
        <f t="shared" si="2"/>
        <v>12</v>
      </c>
      <c r="H13" s="2">
        <v>0</v>
      </c>
      <c r="I13" s="2">
        <v>0</v>
      </c>
      <c r="J13" s="2">
        <v>2</v>
      </c>
      <c r="K13" s="2">
        <v>1</v>
      </c>
      <c r="L13" s="2">
        <v>1</v>
      </c>
      <c r="M13" s="2">
        <v>1</v>
      </c>
      <c r="O13" s="18"/>
      <c r="P13" s="17"/>
      <c r="Q13" s="17"/>
      <c r="R13" s="7"/>
    </row>
    <row r="14" spans="2:18" ht="12.75">
      <c r="B14" s="3">
        <v>12</v>
      </c>
      <c r="C14" s="14" t="s">
        <v>123</v>
      </c>
      <c r="D14" s="19" t="s">
        <v>46</v>
      </c>
      <c r="E14" s="15">
        <f t="shared" si="0"/>
        <v>41.66666666666667</v>
      </c>
      <c r="F14" s="2">
        <f t="shared" si="1"/>
        <v>5</v>
      </c>
      <c r="G14" s="2">
        <f t="shared" si="2"/>
        <v>12</v>
      </c>
      <c r="H14" s="2">
        <v>0</v>
      </c>
      <c r="I14" s="2">
        <v>1</v>
      </c>
      <c r="J14" s="2">
        <v>1</v>
      </c>
      <c r="K14" s="2">
        <v>0</v>
      </c>
      <c r="L14" s="2">
        <v>1</v>
      </c>
      <c r="M14" s="2">
        <v>2</v>
      </c>
      <c r="O14" s="18"/>
      <c r="P14" s="17"/>
      <c r="Q14" s="17"/>
      <c r="R14" s="7"/>
    </row>
    <row r="15" spans="2:18" ht="12.75">
      <c r="B15" s="3">
        <v>13</v>
      </c>
      <c r="C15" s="14" t="s">
        <v>292</v>
      </c>
      <c r="D15" s="19" t="s">
        <v>45</v>
      </c>
      <c r="E15" s="15">
        <f t="shared" si="0"/>
        <v>40</v>
      </c>
      <c r="F15" s="2">
        <f t="shared" si="1"/>
        <v>4</v>
      </c>
      <c r="G15" s="2">
        <f t="shared" si="2"/>
        <v>10</v>
      </c>
      <c r="H15" s="2">
        <v>0</v>
      </c>
      <c r="I15" s="2">
        <v>2</v>
      </c>
      <c r="J15" s="2"/>
      <c r="K15" s="2">
        <v>2</v>
      </c>
      <c r="L15" s="2">
        <v>0</v>
      </c>
      <c r="M15" s="2">
        <v>0</v>
      </c>
      <c r="O15" s="18"/>
      <c r="P15" s="17"/>
      <c r="Q15" s="17"/>
      <c r="R15" s="7"/>
    </row>
    <row r="16" spans="2:18" ht="12.75">
      <c r="B16" s="3">
        <v>14</v>
      </c>
      <c r="C16" s="14" t="s">
        <v>120</v>
      </c>
      <c r="D16" s="19" t="s">
        <v>46</v>
      </c>
      <c r="E16" s="15">
        <f t="shared" si="0"/>
        <v>37.5</v>
      </c>
      <c r="F16" s="2">
        <f t="shared" si="1"/>
        <v>3</v>
      </c>
      <c r="G16" s="2">
        <f t="shared" si="2"/>
        <v>8</v>
      </c>
      <c r="H16" s="2">
        <v>0</v>
      </c>
      <c r="I16" s="2">
        <v>1</v>
      </c>
      <c r="J16" s="2">
        <v>1</v>
      </c>
      <c r="K16" s="2"/>
      <c r="L16" s="2">
        <v>1</v>
      </c>
      <c r="M16" s="2"/>
      <c r="O16" s="18"/>
      <c r="P16" s="17"/>
      <c r="Q16" s="17"/>
      <c r="R16" s="7"/>
    </row>
    <row r="17" spans="2:18" ht="12.75">
      <c r="B17" s="3">
        <v>15</v>
      </c>
      <c r="C17" s="21" t="s">
        <v>291</v>
      </c>
      <c r="D17" s="2" t="s">
        <v>27</v>
      </c>
      <c r="E17" s="15">
        <f t="shared" si="0"/>
        <v>33.33333333333333</v>
      </c>
      <c r="F17" s="2">
        <f t="shared" si="1"/>
        <v>4</v>
      </c>
      <c r="G17" s="2">
        <f t="shared" si="2"/>
        <v>12</v>
      </c>
      <c r="H17" s="2">
        <v>0</v>
      </c>
      <c r="I17" s="2">
        <v>0</v>
      </c>
      <c r="J17" s="2">
        <v>2</v>
      </c>
      <c r="K17" s="2">
        <v>1</v>
      </c>
      <c r="L17" s="2">
        <v>1</v>
      </c>
      <c r="M17" s="2">
        <v>0</v>
      </c>
      <c r="O17" s="18"/>
      <c r="P17" s="17"/>
      <c r="Q17" s="17"/>
      <c r="R17" s="7"/>
    </row>
    <row r="18" spans="2:18" ht="12.75">
      <c r="B18" s="3">
        <v>16</v>
      </c>
      <c r="C18" s="14" t="s">
        <v>121</v>
      </c>
      <c r="D18" s="19" t="s">
        <v>46</v>
      </c>
      <c r="E18" s="15">
        <f t="shared" si="0"/>
        <v>33.33333333333333</v>
      </c>
      <c r="F18" s="2">
        <f t="shared" si="1"/>
        <v>4</v>
      </c>
      <c r="G18" s="2">
        <f t="shared" si="2"/>
        <v>12</v>
      </c>
      <c r="H18" s="2">
        <v>0</v>
      </c>
      <c r="I18" s="2">
        <v>1</v>
      </c>
      <c r="J18" s="2">
        <v>0</v>
      </c>
      <c r="K18" s="2">
        <v>0</v>
      </c>
      <c r="L18" s="2">
        <v>1</v>
      </c>
      <c r="M18" s="2">
        <v>2</v>
      </c>
      <c r="O18" s="18"/>
      <c r="P18" s="17"/>
      <c r="Q18" s="17"/>
      <c r="R18" s="7"/>
    </row>
    <row r="19" spans="2:18" ht="12.75">
      <c r="B19" s="3">
        <v>17</v>
      </c>
      <c r="C19" s="14" t="s">
        <v>122</v>
      </c>
      <c r="D19" s="19" t="s">
        <v>46</v>
      </c>
      <c r="E19" s="15">
        <f t="shared" si="0"/>
        <v>25</v>
      </c>
      <c r="F19" s="2">
        <f t="shared" si="1"/>
        <v>1</v>
      </c>
      <c r="G19" s="2">
        <f t="shared" si="2"/>
        <v>4</v>
      </c>
      <c r="H19" s="2"/>
      <c r="I19" s="2"/>
      <c r="J19" s="2"/>
      <c r="K19" s="2">
        <v>0</v>
      </c>
      <c r="L19" s="2"/>
      <c r="M19" s="2">
        <v>1</v>
      </c>
      <c r="O19" s="18"/>
      <c r="P19" s="17"/>
      <c r="Q19" s="17"/>
      <c r="R19" s="7"/>
    </row>
    <row r="20" spans="2:18" ht="12.75">
      <c r="B20" s="3">
        <v>18</v>
      </c>
      <c r="C20" s="14" t="s">
        <v>91</v>
      </c>
      <c r="D20" s="19" t="s">
        <v>45</v>
      </c>
      <c r="E20" s="15">
        <f t="shared" si="0"/>
        <v>10</v>
      </c>
      <c r="F20" s="2">
        <f t="shared" si="1"/>
        <v>1</v>
      </c>
      <c r="G20" s="2">
        <f t="shared" si="2"/>
        <v>10</v>
      </c>
      <c r="H20" s="2">
        <v>0</v>
      </c>
      <c r="I20" s="2">
        <v>1</v>
      </c>
      <c r="J20" s="2"/>
      <c r="K20" s="2">
        <v>0</v>
      </c>
      <c r="L20" s="2">
        <v>0</v>
      </c>
      <c r="M20" s="2">
        <v>0</v>
      </c>
      <c r="O20" s="18"/>
      <c r="P20" s="17"/>
      <c r="Q20" s="17"/>
      <c r="R20" s="7"/>
    </row>
    <row r="21" spans="2:18" ht="12.75">
      <c r="B21" s="3">
        <v>19</v>
      </c>
      <c r="C21" s="14" t="s">
        <v>92</v>
      </c>
      <c r="D21" s="19" t="s">
        <v>45</v>
      </c>
      <c r="E21" s="15">
        <f t="shared" si="0"/>
        <v>0</v>
      </c>
      <c r="F21" s="2">
        <f t="shared" si="1"/>
        <v>0</v>
      </c>
      <c r="G21" s="2">
        <f t="shared" si="2"/>
        <v>10</v>
      </c>
      <c r="H21" s="2">
        <v>0</v>
      </c>
      <c r="I21" s="2">
        <v>0</v>
      </c>
      <c r="J21" s="2"/>
      <c r="K21" s="2">
        <v>0</v>
      </c>
      <c r="L21" s="2">
        <v>0</v>
      </c>
      <c r="M21" s="2">
        <v>0</v>
      </c>
      <c r="O21" s="18"/>
      <c r="P21" s="17"/>
      <c r="Q21" s="17"/>
      <c r="R21" s="7"/>
    </row>
    <row r="22" spans="2:18" ht="12.75">
      <c r="B22" s="10"/>
      <c r="E22" s="10"/>
      <c r="F22" s="10"/>
      <c r="G22" s="10"/>
      <c r="O22" s="18"/>
      <c r="P22" s="17"/>
      <c r="Q22" s="17"/>
      <c r="R22" s="7"/>
    </row>
    <row r="23" spans="2:17" s="7" customFormat="1" ht="12.75">
      <c r="B23" s="29" t="s">
        <v>17</v>
      </c>
      <c r="C23" s="29"/>
      <c r="D23" s="23"/>
      <c r="H23" s="29" t="s">
        <v>3</v>
      </c>
      <c r="I23" s="29"/>
      <c r="J23" s="29"/>
      <c r="K23" s="29"/>
      <c r="L23" s="29"/>
      <c r="M23" s="29"/>
      <c r="O23" s="18"/>
      <c r="P23" s="17"/>
      <c r="Q23" s="17"/>
    </row>
    <row r="24" spans="2:19" s="7" customFormat="1" ht="12.75">
      <c r="B24" s="5" t="s">
        <v>4</v>
      </c>
      <c r="C24" s="11" t="s">
        <v>8</v>
      </c>
      <c r="D24" s="5" t="s">
        <v>0</v>
      </c>
      <c r="E24" s="5" t="s">
        <v>5</v>
      </c>
      <c r="F24" s="5" t="s">
        <v>7</v>
      </c>
      <c r="G24" s="5" t="s">
        <v>6</v>
      </c>
      <c r="H24" s="5">
        <v>1</v>
      </c>
      <c r="I24" s="5">
        <v>2</v>
      </c>
      <c r="J24" s="5">
        <v>3</v>
      </c>
      <c r="K24" s="5">
        <v>4</v>
      </c>
      <c r="L24" s="5">
        <v>5</v>
      </c>
      <c r="M24" s="5">
        <v>6</v>
      </c>
      <c r="O24" s="18"/>
      <c r="P24" s="17"/>
      <c r="Q24" s="17"/>
      <c r="S24" s="1"/>
    </row>
    <row r="25" spans="2:18" ht="12.75">
      <c r="B25" s="3">
        <v>1</v>
      </c>
      <c r="C25" s="20" t="s">
        <v>280</v>
      </c>
      <c r="D25" s="19" t="s">
        <v>48</v>
      </c>
      <c r="E25" s="15">
        <f aca="true" t="shared" si="3" ref="E25:E43">F25/G25*100</f>
        <v>100</v>
      </c>
      <c r="F25" s="2">
        <f aca="true" t="shared" si="4" ref="F25:F43">SUM(H25:M25)</f>
        <v>12</v>
      </c>
      <c r="G25" s="2">
        <f aca="true" t="shared" si="5" ref="G25:G43">COUNT(H25:M25)*2</f>
        <v>12</v>
      </c>
      <c r="H25" s="2">
        <v>2</v>
      </c>
      <c r="I25" s="2">
        <v>2</v>
      </c>
      <c r="J25" s="2">
        <v>2</v>
      </c>
      <c r="K25" s="2">
        <v>2</v>
      </c>
      <c r="L25" s="2">
        <v>2</v>
      </c>
      <c r="M25" s="2">
        <v>2</v>
      </c>
      <c r="O25" s="18"/>
      <c r="P25" s="17"/>
      <c r="Q25" s="17"/>
      <c r="R25" s="7"/>
    </row>
    <row r="26" spans="2:18" ht="12.75">
      <c r="B26" s="3">
        <v>2</v>
      </c>
      <c r="C26" s="20" t="s">
        <v>124</v>
      </c>
      <c r="D26" s="19" t="s">
        <v>47</v>
      </c>
      <c r="E26" s="15">
        <f t="shared" si="3"/>
        <v>100</v>
      </c>
      <c r="F26" s="2">
        <f t="shared" si="4"/>
        <v>8</v>
      </c>
      <c r="G26" s="2">
        <f t="shared" si="5"/>
        <v>8</v>
      </c>
      <c r="H26" s="2">
        <v>2</v>
      </c>
      <c r="I26" s="2">
        <v>2</v>
      </c>
      <c r="J26" s="2">
        <v>2</v>
      </c>
      <c r="K26" s="2">
        <v>2</v>
      </c>
      <c r="L26" s="2"/>
      <c r="M26" s="2"/>
      <c r="O26" s="18"/>
      <c r="P26" s="17"/>
      <c r="Q26" s="17"/>
      <c r="R26" s="7"/>
    </row>
    <row r="27" spans="2:18" ht="12.75">
      <c r="B27" s="3">
        <v>3</v>
      </c>
      <c r="C27" s="27" t="s">
        <v>221</v>
      </c>
      <c r="D27" s="2" t="s">
        <v>32</v>
      </c>
      <c r="E27" s="15">
        <f t="shared" si="3"/>
        <v>83.33333333333334</v>
      </c>
      <c r="F27" s="2">
        <f t="shared" si="4"/>
        <v>10</v>
      </c>
      <c r="G27" s="2">
        <f t="shared" si="5"/>
        <v>12</v>
      </c>
      <c r="H27" s="2">
        <v>1</v>
      </c>
      <c r="I27" s="2">
        <v>1</v>
      </c>
      <c r="J27" s="2">
        <v>2</v>
      </c>
      <c r="K27" s="2">
        <v>2</v>
      </c>
      <c r="L27" s="2">
        <v>2</v>
      </c>
      <c r="M27" s="2">
        <v>2</v>
      </c>
      <c r="O27" s="18"/>
      <c r="P27" s="17"/>
      <c r="Q27" s="17"/>
      <c r="R27" s="7"/>
    </row>
    <row r="28" spans="2:18" ht="12.75">
      <c r="B28" s="3">
        <v>4</v>
      </c>
      <c r="C28" s="27" t="s">
        <v>220</v>
      </c>
      <c r="D28" s="2" t="s">
        <v>32</v>
      </c>
      <c r="E28" s="15">
        <f t="shared" si="3"/>
        <v>75</v>
      </c>
      <c r="F28" s="2">
        <f t="shared" si="4"/>
        <v>9</v>
      </c>
      <c r="G28" s="2">
        <f t="shared" si="5"/>
        <v>12</v>
      </c>
      <c r="H28" s="2">
        <v>2</v>
      </c>
      <c r="I28" s="2">
        <v>2</v>
      </c>
      <c r="J28" s="2">
        <v>1</v>
      </c>
      <c r="K28" s="2">
        <v>1</v>
      </c>
      <c r="L28" s="2">
        <v>2</v>
      </c>
      <c r="M28" s="2">
        <v>1</v>
      </c>
      <c r="O28" s="18"/>
      <c r="P28" s="17"/>
      <c r="Q28" s="17"/>
      <c r="R28" s="7"/>
    </row>
    <row r="29" spans="2:18" ht="12.75">
      <c r="B29" s="3">
        <v>5</v>
      </c>
      <c r="C29" s="20" t="s">
        <v>126</v>
      </c>
      <c r="D29" s="19" t="s">
        <v>47</v>
      </c>
      <c r="E29" s="15">
        <f t="shared" si="3"/>
        <v>70</v>
      </c>
      <c r="F29" s="2">
        <f t="shared" si="4"/>
        <v>7</v>
      </c>
      <c r="G29" s="2">
        <f t="shared" si="5"/>
        <v>10</v>
      </c>
      <c r="H29" s="2">
        <v>2</v>
      </c>
      <c r="I29" s="2"/>
      <c r="J29" s="2">
        <v>2</v>
      </c>
      <c r="K29" s="2">
        <v>0</v>
      </c>
      <c r="L29" s="2">
        <v>1</v>
      </c>
      <c r="M29" s="2">
        <v>2</v>
      </c>
      <c r="O29" s="18"/>
      <c r="P29" s="17"/>
      <c r="Q29" s="17"/>
      <c r="R29" s="7"/>
    </row>
    <row r="30" spans="2:18" ht="12.75">
      <c r="B30" s="3">
        <v>6</v>
      </c>
      <c r="C30" s="20" t="s">
        <v>125</v>
      </c>
      <c r="D30" s="19" t="s">
        <v>47</v>
      </c>
      <c r="E30" s="15">
        <f t="shared" si="3"/>
        <v>66.66666666666666</v>
      </c>
      <c r="F30" s="2">
        <f t="shared" si="4"/>
        <v>8</v>
      </c>
      <c r="G30" s="2">
        <f t="shared" si="5"/>
        <v>12</v>
      </c>
      <c r="H30" s="2">
        <v>2</v>
      </c>
      <c r="I30" s="2">
        <v>2</v>
      </c>
      <c r="J30" s="2">
        <v>1</v>
      </c>
      <c r="K30" s="2">
        <v>0</v>
      </c>
      <c r="L30" s="2">
        <v>1</v>
      </c>
      <c r="M30" s="2">
        <v>2</v>
      </c>
      <c r="O30" s="18"/>
      <c r="P30" s="17"/>
      <c r="Q30" s="17"/>
      <c r="R30" s="7"/>
    </row>
    <row r="31" spans="2:18" ht="12.75">
      <c r="B31" s="3">
        <v>7</v>
      </c>
      <c r="C31" s="27" t="s">
        <v>259</v>
      </c>
      <c r="D31" s="26" t="s">
        <v>49</v>
      </c>
      <c r="E31" s="15">
        <f t="shared" si="3"/>
        <v>66.66666666666666</v>
      </c>
      <c r="F31" s="2">
        <f t="shared" si="4"/>
        <v>8</v>
      </c>
      <c r="G31" s="2">
        <f t="shared" si="5"/>
        <v>12</v>
      </c>
      <c r="H31" s="2">
        <v>1</v>
      </c>
      <c r="I31" s="2">
        <v>2</v>
      </c>
      <c r="J31" s="2">
        <v>0</v>
      </c>
      <c r="K31" s="2">
        <v>2</v>
      </c>
      <c r="L31" s="2">
        <v>1</v>
      </c>
      <c r="M31" s="2">
        <v>2</v>
      </c>
      <c r="O31" s="18"/>
      <c r="P31" s="17"/>
      <c r="Q31" s="17"/>
      <c r="R31" s="7"/>
    </row>
    <row r="32" spans="2:18" ht="12.75">
      <c r="B32" s="3">
        <v>8</v>
      </c>
      <c r="C32" s="20" t="s">
        <v>222</v>
      </c>
      <c r="D32" s="2" t="s">
        <v>32</v>
      </c>
      <c r="E32" s="15">
        <f t="shared" si="3"/>
        <v>58.333333333333336</v>
      </c>
      <c r="F32" s="2">
        <f t="shared" si="4"/>
        <v>7</v>
      </c>
      <c r="G32" s="2">
        <f t="shared" si="5"/>
        <v>12</v>
      </c>
      <c r="H32" s="2">
        <v>2</v>
      </c>
      <c r="I32" s="2">
        <v>1</v>
      </c>
      <c r="J32" s="2">
        <v>2</v>
      </c>
      <c r="K32" s="2">
        <v>1</v>
      </c>
      <c r="L32" s="2">
        <v>0</v>
      </c>
      <c r="M32" s="2">
        <v>1</v>
      </c>
      <c r="O32" s="18"/>
      <c r="P32" s="17"/>
      <c r="Q32" s="17"/>
      <c r="R32" s="7"/>
    </row>
    <row r="33" spans="2:18" ht="12.75">
      <c r="B33" s="3">
        <v>9</v>
      </c>
      <c r="C33" s="20" t="s">
        <v>128</v>
      </c>
      <c r="D33" s="19" t="s">
        <v>48</v>
      </c>
      <c r="E33" s="15">
        <f t="shared" si="3"/>
        <v>50</v>
      </c>
      <c r="F33" s="2">
        <f t="shared" si="4"/>
        <v>6</v>
      </c>
      <c r="G33" s="2">
        <f t="shared" si="5"/>
        <v>12</v>
      </c>
      <c r="H33" s="2">
        <v>2</v>
      </c>
      <c r="I33" s="2">
        <v>0</v>
      </c>
      <c r="J33" s="2">
        <v>1</v>
      </c>
      <c r="K33" s="2">
        <v>1</v>
      </c>
      <c r="L33" s="2">
        <v>2</v>
      </c>
      <c r="M33" s="2">
        <v>0</v>
      </c>
      <c r="O33" s="18"/>
      <c r="P33" s="17"/>
      <c r="Q33" s="17"/>
      <c r="R33" s="7"/>
    </row>
    <row r="34" spans="2:18" ht="12.75">
      <c r="B34" s="3">
        <v>10</v>
      </c>
      <c r="C34" s="27" t="s">
        <v>273</v>
      </c>
      <c r="D34" s="2" t="s">
        <v>31</v>
      </c>
      <c r="E34" s="15">
        <f t="shared" si="3"/>
        <v>50</v>
      </c>
      <c r="F34" s="2">
        <f t="shared" si="4"/>
        <v>6</v>
      </c>
      <c r="G34" s="2">
        <f t="shared" si="5"/>
        <v>12</v>
      </c>
      <c r="H34" s="2">
        <v>0</v>
      </c>
      <c r="I34" s="2">
        <v>0</v>
      </c>
      <c r="J34" s="2">
        <v>2</v>
      </c>
      <c r="K34" s="2">
        <v>1</v>
      </c>
      <c r="L34" s="2">
        <v>2</v>
      </c>
      <c r="M34" s="2">
        <v>1</v>
      </c>
      <c r="O34" s="18"/>
      <c r="P34" s="17"/>
      <c r="Q34" s="17"/>
      <c r="R34" s="7"/>
    </row>
    <row r="35" spans="2:18" ht="12.75">
      <c r="B35" s="3">
        <v>11</v>
      </c>
      <c r="C35" s="20" t="s">
        <v>261</v>
      </c>
      <c r="D35" s="26" t="s">
        <v>49</v>
      </c>
      <c r="E35" s="15">
        <f t="shared" si="3"/>
        <v>50</v>
      </c>
      <c r="F35" s="2">
        <f t="shared" si="4"/>
        <v>6</v>
      </c>
      <c r="G35" s="2">
        <f t="shared" si="5"/>
        <v>12</v>
      </c>
      <c r="H35" s="2">
        <v>1</v>
      </c>
      <c r="I35" s="2">
        <v>0</v>
      </c>
      <c r="J35" s="2">
        <v>0</v>
      </c>
      <c r="K35" s="2">
        <v>2</v>
      </c>
      <c r="L35" s="2">
        <v>1</v>
      </c>
      <c r="M35" s="2">
        <v>2</v>
      </c>
      <c r="O35" s="18"/>
      <c r="P35" s="17"/>
      <c r="Q35" s="17"/>
      <c r="R35" s="7"/>
    </row>
    <row r="36" spans="2:18" ht="12.75">
      <c r="B36" s="3">
        <v>12</v>
      </c>
      <c r="C36" s="27" t="s">
        <v>294</v>
      </c>
      <c r="D36" s="2" t="s">
        <v>28</v>
      </c>
      <c r="E36" s="15">
        <f t="shared" si="3"/>
        <v>41.66666666666667</v>
      </c>
      <c r="F36" s="2">
        <f t="shared" si="4"/>
        <v>5</v>
      </c>
      <c r="G36" s="2">
        <f t="shared" si="5"/>
        <v>12</v>
      </c>
      <c r="H36" s="2">
        <v>0</v>
      </c>
      <c r="I36" s="2">
        <v>2</v>
      </c>
      <c r="J36" s="2">
        <v>0</v>
      </c>
      <c r="K36" s="2">
        <v>2</v>
      </c>
      <c r="L36" s="2">
        <v>1</v>
      </c>
      <c r="M36" s="2">
        <v>0</v>
      </c>
      <c r="O36" s="18"/>
      <c r="P36" s="17"/>
      <c r="Q36" s="17"/>
      <c r="R36" s="7"/>
    </row>
    <row r="37" spans="2:18" ht="12.75">
      <c r="B37" s="3">
        <v>13</v>
      </c>
      <c r="C37" s="20" t="s">
        <v>274</v>
      </c>
      <c r="D37" s="2" t="s">
        <v>31</v>
      </c>
      <c r="E37" s="15">
        <f t="shared" si="3"/>
        <v>41.66666666666667</v>
      </c>
      <c r="F37" s="2">
        <f t="shared" si="4"/>
        <v>5</v>
      </c>
      <c r="G37" s="2">
        <f t="shared" si="5"/>
        <v>12</v>
      </c>
      <c r="H37" s="2">
        <v>0</v>
      </c>
      <c r="I37" s="2">
        <v>1</v>
      </c>
      <c r="J37" s="2">
        <v>1</v>
      </c>
      <c r="K37" s="2">
        <v>1</v>
      </c>
      <c r="L37" s="2">
        <v>1</v>
      </c>
      <c r="M37" s="2">
        <v>1</v>
      </c>
      <c r="O37" s="18"/>
      <c r="P37" s="17"/>
      <c r="Q37" s="17"/>
      <c r="R37" s="7"/>
    </row>
    <row r="38" spans="2:18" ht="12.75">
      <c r="B38" s="3">
        <v>14</v>
      </c>
      <c r="C38" s="27" t="s">
        <v>282</v>
      </c>
      <c r="D38" s="2" t="s">
        <v>28</v>
      </c>
      <c r="E38" s="15">
        <f t="shared" si="3"/>
        <v>33.33333333333333</v>
      </c>
      <c r="F38" s="2">
        <f t="shared" si="4"/>
        <v>4</v>
      </c>
      <c r="G38" s="2">
        <f t="shared" si="5"/>
        <v>12</v>
      </c>
      <c r="H38" s="2">
        <v>0</v>
      </c>
      <c r="I38" s="2">
        <v>1</v>
      </c>
      <c r="J38" s="2">
        <v>1</v>
      </c>
      <c r="K38" s="2">
        <v>1</v>
      </c>
      <c r="L38" s="2">
        <v>1</v>
      </c>
      <c r="M38" s="2">
        <v>0</v>
      </c>
      <c r="O38" s="18"/>
      <c r="P38" s="17"/>
      <c r="Q38" s="17"/>
      <c r="R38" s="7"/>
    </row>
    <row r="39" spans="2:18" ht="12.75">
      <c r="B39" s="3">
        <v>15</v>
      </c>
      <c r="C39" s="27" t="s">
        <v>272</v>
      </c>
      <c r="D39" s="2" t="s">
        <v>31</v>
      </c>
      <c r="E39" s="15">
        <f t="shared" si="3"/>
        <v>25</v>
      </c>
      <c r="F39" s="2">
        <f t="shared" si="4"/>
        <v>3</v>
      </c>
      <c r="G39" s="2">
        <f t="shared" si="5"/>
        <v>12</v>
      </c>
      <c r="H39" s="2">
        <v>1</v>
      </c>
      <c r="I39" s="2">
        <v>1</v>
      </c>
      <c r="J39" s="2">
        <v>0</v>
      </c>
      <c r="K39" s="2">
        <v>0</v>
      </c>
      <c r="L39" s="2">
        <v>1</v>
      </c>
      <c r="M39" s="2">
        <v>0</v>
      </c>
      <c r="O39" s="18"/>
      <c r="P39" s="17"/>
      <c r="Q39" s="17"/>
      <c r="R39" s="7"/>
    </row>
    <row r="40" spans="2:18" ht="12.75">
      <c r="B40" s="3">
        <v>16</v>
      </c>
      <c r="C40" s="27" t="s">
        <v>260</v>
      </c>
      <c r="D40" s="26" t="s">
        <v>49</v>
      </c>
      <c r="E40" s="15">
        <f t="shared" si="3"/>
        <v>25</v>
      </c>
      <c r="F40" s="2">
        <f t="shared" si="4"/>
        <v>3</v>
      </c>
      <c r="G40" s="2">
        <f t="shared" si="5"/>
        <v>12</v>
      </c>
      <c r="H40" s="2">
        <v>0</v>
      </c>
      <c r="I40" s="2">
        <v>0</v>
      </c>
      <c r="J40" s="2">
        <v>1</v>
      </c>
      <c r="K40" s="2">
        <v>0</v>
      </c>
      <c r="L40" s="2">
        <v>0</v>
      </c>
      <c r="M40" s="2">
        <v>2</v>
      </c>
      <c r="O40" s="18"/>
      <c r="P40" s="17"/>
      <c r="Q40" s="17"/>
      <c r="R40" s="7"/>
    </row>
    <row r="41" spans="2:18" ht="12.75">
      <c r="B41" s="3">
        <v>17</v>
      </c>
      <c r="C41" s="20" t="s">
        <v>127</v>
      </c>
      <c r="D41" s="19" t="s">
        <v>47</v>
      </c>
      <c r="E41" s="15">
        <f t="shared" si="3"/>
        <v>25</v>
      </c>
      <c r="F41" s="2">
        <f t="shared" si="4"/>
        <v>2</v>
      </c>
      <c r="G41" s="2">
        <f t="shared" si="5"/>
        <v>8</v>
      </c>
      <c r="H41" s="2">
        <v>2</v>
      </c>
      <c r="I41" s="2">
        <v>0</v>
      </c>
      <c r="J41" s="2"/>
      <c r="K41" s="2"/>
      <c r="L41" s="2">
        <v>0</v>
      </c>
      <c r="M41" s="2">
        <v>0</v>
      </c>
      <c r="O41" s="18"/>
      <c r="P41" s="17"/>
      <c r="Q41" s="17"/>
      <c r="R41" s="7"/>
    </row>
    <row r="42" spans="2:18" ht="12.75">
      <c r="B42" s="3">
        <v>18</v>
      </c>
      <c r="C42" s="27" t="s">
        <v>293</v>
      </c>
      <c r="D42" s="2" t="s">
        <v>28</v>
      </c>
      <c r="E42" s="15">
        <f t="shared" si="3"/>
        <v>8.333333333333332</v>
      </c>
      <c r="F42" s="2">
        <f t="shared" si="4"/>
        <v>1</v>
      </c>
      <c r="G42" s="2">
        <f t="shared" si="5"/>
        <v>12</v>
      </c>
      <c r="H42" s="2">
        <v>0</v>
      </c>
      <c r="I42" s="2">
        <v>1</v>
      </c>
      <c r="J42" s="2">
        <v>0</v>
      </c>
      <c r="K42" s="2">
        <v>0</v>
      </c>
      <c r="L42" s="2">
        <v>0</v>
      </c>
      <c r="M42" s="2">
        <v>0</v>
      </c>
      <c r="O42" s="18"/>
      <c r="P42" s="17"/>
      <c r="Q42" s="17"/>
      <c r="R42" s="7"/>
    </row>
    <row r="43" spans="2:18" ht="12.75">
      <c r="B43" s="3">
        <v>19</v>
      </c>
      <c r="C43" s="20" t="s">
        <v>129</v>
      </c>
      <c r="D43" s="19" t="s">
        <v>48</v>
      </c>
      <c r="E43" s="15">
        <f t="shared" si="3"/>
        <v>0</v>
      </c>
      <c r="F43" s="2">
        <f t="shared" si="4"/>
        <v>0</v>
      </c>
      <c r="G43" s="2">
        <f t="shared" si="5"/>
        <v>12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O43" s="18"/>
      <c r="P43" s="17"/>
      <c r="Q43" s="17"/>
      <c r="R43" s="7"/>
    </row>
    <row r="44" spans="15:18" ht="12.75">
      <c r="O44" s="18"/>
      <c r="P44" s="17"/>
      <c r="Q44" s="17"/>
      <c r="R44" s="7"/>
    </row>
    <row r="45" spans="2:18" ht="12.75">
      <c r="B45" s="30" t="s">
        <v>18</v>
      </c>
      <c r="C45" s="31"/>
      <c r="D45" s="23"/>
      <c r="E45" s="7"/>
      <c r="F45" s="7"/>
      <c r="G45" s="7"/>
      <c r="H45" s="29" t="s">
        <v>3</v>
      </c>
      <c r="I45" s="29"/>
      <c r="J45" s="29"/>
      <c r="K45" s="29"/>
      <c r="L45" s="29"/>
      <c r="M45" s="29"/>
      <c r="O45" s="18"/>
      <c r="P45" s="17"/>
      <c r="Q45" s="17"/>
      <c r="R45" s="7"/>
    </row>
    <row r="46" spans="2:18" ht="12.75">
      <c r="B46" s="4" t="s">
        <v>4</v>
      </c>
      <c r="C46" s="13" t="s">
        <v>8</v>
      </c>
      <c r="D46" s="5" t="s">
        <v>0</v>
      </c>
      <c r="E46" s="5" t="s">
        <v>5</v>
      </c>
      <c r="F46" s="5" t="s">
        <v>7</v>
      </c>
      <c r="G46" s="5" t="s">
        <v>6</v>
      </c>
      <c r="H46" s="5">
        <v>1</v>
      </c>
      <c r="I46" s="5">
        <v>2</v>
      </c>
      <c r="J46" s="5">
        <v>3</v>
      </c>
      <c r="K46" s="5">
        <v>4</v>
      </c>
      <c r="L46" s="5">
        <v>5</v>
      </c>
      <c r="M46" s="5">
        <v>6</v>
      </c>
      <c r="O46" s="18"/>
      <c r="P46" s="17"/>
      <c r="Q46" s="17"/>
      <c r="R46" s="7"/>
    </row>
    <row r="47" spans="2:18" ht="12.75">
      <c r="B47" s="3">
        <v>1</v>
      </c>
      <c r="C47" s="14" t="s">
        <v>136</v>
      </c>
      <c r="D47" s="19" t="s">
        <v>53</v>
      </c>
      <c r="E47" s="15">
        <f aca="true" t="shared" si="6" ref="E47:E64">F47/G47*100</f>
        <v>83.33333333333334</v>
      </c>
      <c r="F47" s="2">
        <f aca="true" t="shared" si="7" ref="F47:F64">SUM(H47:M47)</f>
        <v>10</v>
      </c>
      <c r="G47" s="2">
        <f aca="true" t="shared" si="8" ref="G47:G64">COUNT(H47:M47)*2</f>
        <v>12</v>
      </c>
      <c r="H47" s="2">
        <v>2</v>
      </c>
      <c r="I47" s="2">
        <v>2</v>
      </c>
      <c r="J47" s="2">
        <v>2</v>
      </c>
      <c r="K47" s="2">
        <v>2</v>
      </c>
      <c r="L47" s="2">
        <v>2</v>
      </c>
      <c r="M47" s="2">
        <v>0</v>
      </c>
      <c r="O47" s="18"/>
      <c r="P47" s="17"/>
      <c r="Q47" s="17"/>
      <c r="R47" s="7"/>
    </row>
    <row r="48" spans="2:18" ht="12.75">
      <c r="B48" s="3">
        <v>2</v>
      </c>
      <c r="C48" s="21" t="s">
        <v>262</v>
      </c>
      <c r="D48" s="26" t="s">
        <v>52</v>
      </c>
      <c r="E48" s="15">
        <f t="shared" si="6"/>
        <v>83.33333333333334</v>
      </c>
      <c r="F48" s="2">
        <f t="shared" si="7"/>
        <v>10</v>
      </c>
      <c r="G48" s="2">
        <f t="shared" si="8"/>
        <v>12</v>
      </c>
      <c r="H48" s="2">
        <v>2</v>
      </c>
      <c r="I48" s="2">
        <v>2</v>
      </c>
      <c r="J48" s="2">
        <v>2</v>
      </c>
      <c r="K48" s="2">
        <v>2</v>
      </c>
      <c r="L48" s="2">
        <v>0</v>
      </c>
      <c r="M48" s="2">
        <v>2</v>
      </c>
      <c r="O48" s="18"/>
      <c r="P48" s="17"/>
      <c r="Q48" s="17"/>
      <c r="R48" s="7"/>
    </row>
    <row r="49" spans="2:18" ht="12.75">
      <c r="B49" s="3">
        <v>3</v>
      </c>
      <c r="C49" s="14" t="s">
        <v>134</v>
      </c>
      <c r="D49" s="19" t="s">
        <v>51</v>
      </c>
      <c r="E49" s="15">
        <f t="shared" si="6"/>
        <v>83.33333333333334</v>
      </c>
      <c r="F49" s="2">
        <f t="shared" si="7"/>
        <v>10</v>
      </c>
      <c r="G49" s="2">
        <f t="shared" si="8"/>
        <v>12</v>
      </c>
      <c r="H49" s="2">
        <v>1</v>
      </c>
      <c r="I49" s="2">
        <v>1</v>
      </c>
      <c r="J49" s="2">
        <v>2</v>
      </c>
      <c r="K49" s="2">
        <v>2</v>
      </c>
      <c r="L49" s="2">
        <v>2</v>
      </c>
      <c r="M49" s="2">
        <v>2</v>
      </c>
      <c r="O49" s="18"/>
      <c r="P49" s="17"/>
      <c r="Q49" s="17"/>
      <c r="R49" s="7"/>
    </row>
    <row r="50" spans="2:18" ht="12.75">
      <c r="B50" s="3">
        <v>4</v>
      </c>
      <c r="C50" s="14" t="s">
        <v>133</v>
      </c>
      <c r="D50" s="19" t="s">
        <v>51</v>
      </c>
      <c r="E50" s="15">
        <f t="shared" si="6"/>
        <v>83.33333333333334</v>
      </c>
      <c r="F50" s="2">
        <f t="shared" si="7"/>
        <v>10</v>
      </c>
      <c r="G50" s="2">
        <f t="shared" si="8"/>
        <v>12</v>
      </c>
      <c r="H50" s="2">
        <v>1</v>
      </c>
      <c r="I50" s="2">
        <v>1</v>
      </c>
      <c r="J50" s="2">
        <v>2</v>
      </c>
      <c r="K50" s="2">
        <v>2</v>
      </c>
      <c r="L50" s="2">
        <v>2</v>
      </c>
      <c r="M50" s="2">
        <v>2</v>
      </c>
      <c r="O50" s="18"/>
      <c r="P50" s="17"/>
      <c r="Q50" s="17"/>
      <c r="R50" s="7"/>
    </row>
    <row r="51" spans="2:18" ht="12.75">
      <c r="B51" s="3">
        <v>5</v>
      </c>
      <c r="C51" s="14" t="s">
        <v>140</v>
      </c>
      <c r="D51" s="19" t="s">
        <v>54</v>
      </c>
      <c r="E51" s="15">
        <f t="shared" si="6"/>
        <v>83.33333333333334</v>
      </c>
      <c r="F51" s="2">
        <f t="shared" si="7"/>
        <v>10</v>
      </c>
      <c r="G51" s="2">
        <f t="shared" si="8"/>
        <v>12</v>
      </c>
      <c r="H51" s="2">
        <v>2</v>
      </c>
      <c r="I51" s="2">
        <v>1</v>
      </c>
      <c r="J51" s="2">
        <v>2</v>
      </c>
      <c r="K51" s="2">
        <v>1</v>
      </c>
      <c r="L51" s="2">
        <v>2</v>
      </c>
      <c r="M51" s="2">
        <v>2</v>
      </c>
      <c r="O51" s="18"/>
      <c r="P51" s="17"/>
      <c r="Q51" s="17"/>
      <c r="R51" s="7"/>
    </row>
    <row r="52" spans="2:18" ht="12.75">
      <c r="B52" s="3">
        <v>6</v>
      </c>
      <c r="C52" s="14" t="s">
        <v>132</v>
      </c>
      <c r="D52" s="19" t="s">
        <v>50</v>
      </c>
      <c r="E52" s="15">
        <f t="shared" si="6"/>
        <v>75</v>
      </c>
      <c r="F52" s="2">
        <f t="shared" si="7"/>
        <v>9</v>
      </c>
      <c r="G52" s="2">
        <f t="shared" si="8"/>
        <v>12</v>
      </c>
      <c r="H52" s="2">
        <v>2</v>
      </c>
      <c r="I52" s="2">
        <v>2</v>
      </c>
      <c r="J52" s="2">
        <v>1</v>
      </c>
      <c r="K52" s="2">
        <v>1</v>
      </c>
      <c r="L52" s="2">
        <v>1</v>
      </c>
      <c r="M52" s="2">
        <v>2</v>
      </c>
      <c r="O52" s="18"/>
      <c r="P52" s="17"/>
      <c r="Q52" s="17"/>
      <c r="R52" s="7"/>
    </row>
    <row r="53" spans="2:18" ht="12.75">
      <c r="B53" s="3">
        <v>7</v>
      </c>
      <c r="C53" s="14" t="s">
        <v>141</v>
      </c>
      <c r="D53" s="19" t="s">
        <v>54</v>
      </c>
      <c r="E53" s="15">
        <f t="shared" si="6"/>
        <v>66.66666666666666</v>
      </c>
      <c r="F53" s="2">
        <f t="shared" si="7"/>
        <v>8</v>
      </c>
      <c r="G53" s="2">
        <f t="shared" si="8"/>
        <v>12</v>
      </c>
      <c r="H53" s="2">
        <v>1</v>
      </c>
      <c r="I53" s="2">
        <v>2</v>
      </c>
      <c r="J53" s="2">
        <v>1</v>
      </c>
      <c r="K53" s="2">
        <v>1</v>
      </c>
      <c r="L53" s="2">
        <v>2</v>
      </c>
      <c r="M53" s="2">
        <v>1</v>
      </c>
      <c r="O53" s="18"/>
      <c r="P53" s="17"/>
      <c r="Q53" s="17"/>
      <c r="R53" s="7"/>
    </row>
    <row r="54" spans="2:18" ht="12.75">
      <c r="B54" s="3">
        <v>8</v>
      </c>
      <c r="C54" s="14" t="s">
        <v>137</v>
      </c>
      <c r="D54" s="19" t="s">
        <v>53</v>
      </c>
      <c r="E54" s="15">
        <f t="shared" si="6"/>
        <v>58.333333333333336</v>
      </c>
      <c r="F54" s="2">
        <f t="shared" si="7"/>
        <v>7</v>
      </c>
      <c r="G54" s="2">
        <f t="shared" si="8"/>
        <v>12</v>
      </c>
      <c r="H54" s="2">
        <v>1</v>
      </c>
      <c r="I54" s="2">
        <v>0</v>
      </c>
      <c r="J54" s="2">
        <v>2</v>
      </c>
      <c r="K54" s="2">
        <v>2</v>
      </c>
      <c r="L54" s="2">
        <v>2</v>
      </c>
      <c r="M54" s="2">
        <v>0</v>
      </c>
      <c r="O54" s="18"/>
      <c r="P54" s="17"/>
      <c r="Q54" s="17"/>
      <c r="R54" s="7"/>
    </row>
    <row r="55" spans="2:18" ht="12.75">
      <c r="B55" s="3">
        <v>9</v>
      </c>
      <c r="C55" s="14" t="s">
        <v>131</v>
      </c>
      <c r="D55" s="19" t="s">
        <v>50</v>
      </c>
      <c r="E55" s="15">
        <f t="shared" si="6"/>
        <v>50</v>
      </c>
      <c r="F55" s="2">
        <f t="shared" si="7"/>
        <v>6</v>
      </c>
      <c r="G55" s="2">
        <f t="shared" si="8"/>
        <v>12</v>
      </c>
      <c r="H55" s="2">
        <v>0</v>
      </c>
      <c r="I55" s="2">
        <v>2</v>
      </c>
      <c r="J55" s="2">
        <v>1</v>
      </c>
      <c r="K55" s="2">
        <v>1</v>
      </c>
      <c r="L55" s="2">
        <v>1</v>
      </c>
      <c r="M55" s="2">
        <v>1</v>
      </c>
      <c r="O55" s="18"/>
      <c r="P55" s="17"/>
      <c r="Q55" s="17"/>
      <c r="R55" s="7"/>
    </row>
    <row r="56" spans="2:18" ht="12.75">
      <c r="B56" s="3">
        <v>10</v>
      </c>
      <c r="C56" s="14" t="s">
        <v>135</v>
      </c>
      <c r="D56" s="19" t="s">
        <v>51</v>
      </c>
      <c r="E56" s="15">
        <f t="shared" si="6"/>
        <v>50</v>
      </c>
      <c r="F56" s="2">
        <f t="shared" si="7"/>
        <v>6</v>
      </c>
      <c r="G56" s="2">
        <f t="shared" si="8"/>
        <v>12</v>
      </c>
      <c r="H56" s="2">
        <v>0</v>
      </c>
      <c r="I56" s="2">
        <v>2</v>
      </c>
      <c r="J56" s="2">
        <v>2</v>
      </c>
      <c r="K56" s="2">
        <v>0</v>
      </c>
      <c r="L56" s="2">
        <v>0</v>
      </c>
      <c r="M56" s="2">
        <v>2</v>
      </c>
      <c r="O56" s="18"/>
      <c r="P56" s="17"/>
      <c r="Q56" s="17"/>
      <c r="R56" s="7"/>
    </row>
    <row r="57" spans="2:18" ht="12.75">
      <c r="B57" s="3">
        <v>11</v>
      </c>
      <c r="C57" s="14" t="s">
        <v>139</v>
      </c>
      <c r="D57" s="19" t="s">
        <v>54</v>
      </c>
      <c r="E57" s="15">
        <f t="shared" si="6"/>
        <v>41.66666666666667</v>
      </c>
      <c r="F57" s="2">
        <f t="shared" si="7"/>
        <v>5</v>
      </c>
      <c r="G57" s="2">
        <f t="shared" si="8"/>
        <v>12</v>
      </c>
      <c r="H57" s="2">
        <v>1</v>
      </c>
      <c r="I57" s="2">
        <v>1</v>
      </c>
      <c r="J57" s="2">
        <v>1</v>
      </c>
      <c r="K57" s="2">
        <v>0</v>
      </c>
      <c r="L57" s="2">
        <v>2</v>
      </c>
      <c r="M57" s="2">
        <v>0</v>
      </c>
      <c r="O57" s="18"/>
      <c r="P57" s="17"/>
      <c r="Q57" s="17"/>
      <c r="R57" s="7"/>
    </row>
    <row r="58" spans="2:18" ht="12.75">
      <c r="B58" s="3">
        <v>12</v>
      </c>
      <c r="C58" s="21" t="s">
        <v>263</v>
      </c>
      <c r="D58" s="26" t="s">
        <v>52</v>
      </c>
      <c r="E58" s="15">
        <f t="shared" si="6"/>
        <v>33.33333333333333</v>
      </c>
      <c r="F58" s="2">
        <f t="shared" si="7"/>
        <v>4</v>
      </c>
      <c r="G58" s="2">
        <f t="shared" si="8"/>
        <v>12</v>
      </c>
      <c r="H58" s="2">
        <v>1</v>
      </c>
      <c r="I58" s="2">
        <v>0</v>
      </c>
      <c r="J58" s="2">
        <v>0</v>
      </c>
      <c r="K58" s="2">
        <v>1</v>
      </c>
      <c r="L58" s="2">
        <v>0</v>
      </c>
      <c r="M58" s="2">
        <v>2</v>
      </c>
      <c r="O58" s="18"/>
      <c r="P58" s="17"/>
      <c r="Q58" s="17"/>
      <c r="R58" s="7"/>
    </row>
    <row r="59" spans="2:18" ht="12.75">
      <c r="B59" s="3">
        <v>13</v>
      </c>
      <c r="C59" s="14" t="s">
        <v>138</v>
      </c>
      <c r="D59" s="19" t="s">
        <v>53</v>
      </c>
      <c r="E59" s="15">
        <f t="shared" si="6"/>
        <v>25</v>
      </c>
      <c r="F59" s="2">
        <f t="shared" si="7"/>
        <v>3</v>
      </c>
      <c r="G59" s="2">
        <f t="shared" si="8"/>
        <v>12</v>
      </c>
      <c r="H59" s="2">
        <v>1</v>
      </c>
      <c r="I59" s="2">
        <v>0</v>
      </c>
      <c r="J59" s="2">
        <v>0</v>
      </c>
      <c r="K59" s="2">
        <v>0</v>
      </c>
      <c r="L59" s="2">
        <v>2</v>
      </c>
      <c r="M59" s="2">
        <v>0</v>
      </c>
      <c r="O59" s="18"/>
      <c r="P59" s="17"/>
      <c r="Q59" s="17"/>
      <c r="R59" s="7"/>
    </row>
    <row r="60" spans="2:18" ht="12.75">
      <c r="B60" s="3">
        <v>14</v>
      </c>
      <c r="C60" s="14" t="s">
        <v>264</v>
      </c>
      <c r="D60" s="26" t="s">
        <v>52</v>
      </c>
      <c r="E60" s="15">
        <f t="shared" si="6"/>
        <v>25</v>
      </c>
      <c r="F60" s="2">
        <f t="shared" si="7"/>
        <v>3</v>
      </c>
      <c r="G60" s="2">
        <f t="shared" si="8"/>
        <v>12</v>
      </c>
      <c r="H60" s="2">
        <v>0</v>
      </c>
      <c r="I60" s="2">
        <v>0</v>
      </c>
      <c r="J60" s="2">
        <v>0</v>
      </c>
      <c r="K60" s="2">
        <v>1</v>
      </c>
      <c r="L60" s="2">
        <v>0</v>
      </c>
      <c r="M60" s="2">
        <v>2</v>
      </c>
      <c r="O60" s="18"/>
      <c r="P60" s="17"/>
      <c r="Q60" s="17"/>
      <c r="R60" s="7"/>
    </row>
    <row r="61" spans="2:18" ht="12.75">
      <c r="B61" s="3">
        <v>15</v>
      </c>
      <c r="C61" s="14" t="s">
        <v>130</v>
      </c>
      <c r="D61" s="19" t="s">
        <v>50</v>
      </c>
      <c r="E61" s="15">
        <f t="shared" si="6"/>
        <v>16.666666666666664</v>
      </c>
      <c r="F61" s="2">
        <f t="shared" si="7"/>
        <v>2</v>
      </c>
      <c r="G61" s="2">
        <f t="shared" si="8"/>
        <v>12</v>
      </c>
      <c r="H61" s="2">
        <v>0</v>
      </c>
      <c r="I61" s="2">
        <v>2</v>
      </c>
      <c r="J61" s="2">
        <v>0</v>
      </c>
      <c r="K61" s="2">
        <v>0</v>
      </c>
      <c r="L61" s="2">
        <v>0</v>
      </c>
      <c r="M61" s="2">
        <v>0</v>
      </c>
      <c r="O61" s="18"/>
      <c r="P61" s="17"/>
      <c r="Q61" s="17"/>
      <c r="R61" s="7"/>
    </row>
    <row r="62" spans="2:18" ht="12.75">
      <c r="B62" s="3">
        <v>16</v>
      </c>
      <c r="C62" s="21" t="s">
        <v>296</v>
      </c>
      <c r="D62" s="2" t="s">
        <v>29</v>
      </c>
      <c r="E62" s="15">
        <f t="shared" si="6"/>
        <v>16.666666666666664</v>
      </c>
      <c r="F62" s="2">
        <f t="shared" si="7"/>
        <v>2</v>
      </c>
      <c r="G62" s="2">
        <f t="shared" si="8"/>
        <v>12</v>
      </c>
      <c r="H62" s="2">
        <v>1</v>
      </c>
      <c r="I62" s="2">
        <v>0</v>
      </c>
      <c r="J62" s="2">
        <v>0</v>
      </c>
      <c r="K62" s="2">
        <v>1</v>
      </c>
      <c r="L62" s="2">
        <v>0</v>
      </c>
      <c r="M62" s="2">
        <v>0</v>
      </c>
      <c r="O62" s="18"/>
      <c r="P62" s="17"/>
      <c r="Q62" s="17"/>
      <c r="R62" s="7"/>
    </row>
    <row r="63" spans="2:18" ht="12.75">
      <c r="B63" s="3">
        <v>17</v>
      </c>
      <c r="C63" s="21" t="s">
        <v>295</v>
      </c>
      <c r="D63" s="2" t="s">
        <v>29</v>
      </c>
      <c r="E63" s="15">
        <f t="shared" si="6"/>
        <v>16.666666666666664</v>
      </c>
      <c r="F63" s="2">
        <f t="shared" si="7"/>
        <v>2</v>
      </c>
      <c r="G63" s="2">
        <f t="shared" si="8"/>
        <v>12</v>
      </c>
      <c r="H63" s="2">
        <v>1</v>
      </c>
      <c r="I63" s="2">
        <v>0</v>
      </c>
      <c r="J63" s="2">
        <v>0</v>
      </c>
      <c r="K63" s="2">
        <v>1</v>
      </c>
      <c r="L63" s="2">
        <v>0</v>
      </c>
      <c r="M63" s="2">
        <v>0</v>
      </c>
      <c r="O63" s="18"/>
      <c r="P63" s="17"/>
      <c r="Q63" s="17"/>
      <c r="R63" s="7"/>
    </row>
    <row r="64" spans="2:18" ht="12.75">
      <c r="B64" s="3">
        <v>18</v>
      </c>
      <c r="C64" s="21" t="s">
        <v>297</v>
      </c>
      <c r="D64" s="2" t="s">
        <v>29</v>
      </c>
      <c r="E64" s="15">
        <f t="shared" si="6"/>
        <v>8.333333333333332</v>
      </c>
      <c r="F64" s="2">
        <f t="shared" si="7"/>
        <v>1</v>
      </c>
      <c r="G64" s="2">
        <f t="shared" si="8"/>
        <v>12</v>
      </c>
      <c r="H64" s="2">
        <v>1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O64" s="18"/>
      <c r="P64" s="17"/>
      <c r="Q64" s="17"/>
      <c r="R64" s="7"/>
    </row>
    <row r="65" spans="5:18" ht="12.75">
      <c r="E65" s="10"/>
      <c r="F65" s="10"/>
      <c r="G65" s="10"/>
      <c r="O65" s="18"/>
      <c r="P65" s="17"/>
      <c r="Q65" s="17"/>
      <c r="R65" s="7"/>
    </row>
    <row r="66" spans="2:18" ht="12.75">
      <c r="B66" s="30" t="s">
        <v>26</v>
      </c>
      <c r="C66" s="31"/>
      <c r="D66" s="23"/>
      <c r="E66" s="7"/>
      <c r="F66" s="7"/>
      <c r="G66" s="7"/>
      <c r="H66" s="29" t="s">
        <v>3</v>
      </c>
      <c r="I66" s="29"/>
      <c r="J66" s="29"/>
      <c r="K66" s="29"/>
      <c r="L66" s="29"/>
      <c r="M66" s="29"/>
      <c r="O66" s="18"/>
      <c r="P66" s="17"/>
      <c r="Q66" s="17"/>
      <c r="R66" s="7"/>
    </row>
    <row r="67" spans="2:18" ht="12.75">
      <c r="B67" s="4" t="s">
        <v>4</v>
      </c>
      <c r="C67" s="13" t="s">
        <v>8</v>
      </c>
      <c r="D67" s="5" t="s">
        <v>0</v>
      </c>
      <c r="E67" s="5" t="s">
        <v>5</v>
      </c>
      <c r="F67" s="5" t="s">
        <v>7</v>
      </c>
      <c r="G67" s="5" t="s">
        <v>6</v>
      </c>
      <c r="H67" s="5">
        <v>1</v>
      </c>
      <c r="I67" s="5">
        <v>2</v>
      </c>
      <c r="J67" s="5">
        <v>3</v>
      </c>
      <c r="K67" s="5">
        <v>4</v>
      </c>
      <c r="L67" s="5">
        <v>5</v>
      </c>
      <c r="M67" s="5">
        <v>6</v>
      </c>
      <c r="O67" s="18"/>
      <c r="P67" s="17"/>
      <c r="Q67" s="17"/>
      <c r="R67" s="7"/>
    </row>
    <row r="68" spans="2:18" ht="12.75">
      <c r="B68" s="3">
        <v>1</v>
      </c>
      <c r="C68" s="14" t="s">
        <v>147</v>
      </c>
      <c r="D68" s="19" t="s">
        <v>56</v>
      </c>
      <c r="E68" s="15">
        <f aca="true" t="shared" si="9" ref="E68:E85">F68/G68*100</f>
        <v>100</v>
      </c>
      <c r="F68" s="2">
        <f aca="true" t="shared" si="10" ref="F68:F85">SUM(H68:M68)</f>
        <v>10</v>
      </c>
      <c r="G68" s="2">
        <f aca="true" t="shared" si="11" ref="G68:G85">COUNT(H68:M68)*2</f>
        <v>10</v>
      </c>
      <c r="H68" s="2">
        <v>2</v>
      </c>
      <c r="I68" s="2">
        <v>2</v>
      </c>
      <c r="J68" s="2">
        <v>2</v>
      </c>
      <c r="K68" s="2">
        <v>2</v>
      </c>
      <c r="L68" s="2">
        <v>2</v>
      </c>
      <c r="M68" s="2"/>
      <c r="O68" s="18"/>
      <c r="P68" s="17"/>
      <c r="Q68" s="17"/>
      <c r="R68" s="7"/>
    </row>
    <row r="69" spans="2:18" ht="12.75">
      <c r="B69" s="3">
        <v>2</v>
      </c>
      <c r="C69" s="14" t="s">
        <v>149</v>
      </c>
      <c r="D69" s="19" t="s">
        <v>58</v>
      </c>
      <c r="E69" s="15">
        <f t="shared" si="9"/>
        <v>90</v>
      </c>
      <c r="F69" s="2">
        <f t="shared" si="10"/>
        <v>9</v>
      </c>
      <c r="G69" s="2">
        <f t="shared" si="11"/>
        <v>10</v>
      </c>
      <c r="H69" s="2">
        <v>2</v>
      </c>
      <c r="I69" s="2"/>
      <c r="J69" s="2">
        <v>1</v>
      </c>
      <c r="K69" s="2">
        <v>2</v>
      </c>
      <c r="L69" s="2">
        <v>2</v>
      </c>
      <c r="M69" s="2">
        <v>2</v>
      </c>
      <c r="O69" s="18"/>
      <c r="P69" s="17"/>
      <c r="Q69" s="17"/>
      <c r="R69" s="7"/>
    </row>
    <row r="70" spans="2:18" ht="12.75">
      <c r="B70" s="3">
        <v>3</v>
      </c>
      <c r="C70" s="14" t="s">
        <v>144</v>
      </c>
      <c r="D70" s="19" t="s">
        <v>55</v>
      </c>
      <c r="E70" s="15">
        <f t="shared" si="9"/>
        <v>87.5</v>
      </c>
      <c r="F70" s="2">
        <f t="shared" si="10"/>
        <v>7</v>
      </c>
      <c r="G70" s="2">
        <f t="shared" si="11"/>
        <v>8</v>
      </c>
      <c r="H70" s="2"/>
      <c r="I70" s="2">
        <v>2</v>
      </c>
      <c r="J70" s="2">
        <v>2</v>
      </c>
      <c r="K70" s="2">
        <v>2</v>
      </c>
      <c r="L70" s="2">
        <v>1</v>
      </c>
      <c r="M70" s="2"/>
      <c r="O70" s="18"/>
      <c r="P70" s="17"/>
      <c r="Q70" s="17"/>
      <c r="R70" s="7"/>
    </row>
    <row r="71" spans="2:18" ht="12.75">
      <c r="B71" s="3">
        <v>4</v>
      </c>
      <c r="C71" s="14" t="s">
        <v>143</v>
      </c>
      <c r="D71" s="19" t="s">
        <v>55</v>
      </c>
      <c r="E71" s="15">
        <f t="shared" si="9"/>
        <v>75</v>
      </c>
      <c r="F71" s="2">
        <f t="shared" si="10"/>
        <v>6</v>
      </c>
      <c r="G71" s="2">
        <f t="shared" si="11"/>
        <v>8</v>
      </c>
      <c r="H71" s="2"/>
      <c r="I71" s="2">
        <v>2</v>
      </c>
      <c r="J71" s="2">
        <v>1</v>
      </c>
      <c r="K71" s="2">
        <v>2</v>
      </c>
      <c r="L71" s="2">
        <v>1</v>
      </c>
      <c r="M71" s="2"/>
      <c r="O71" s="18"/>
      <c r="P71" s="17"/>
      <c r="Q71" s="17"/>
      <c r="R71" s="7"/>
    </row>
    <row r="72" spans="2:18" ht="12.75">
      <c r="B72" s="3">
        <v>5</v>
      </c>
      <c r="C72" s="14" t="s">
        <v>152</v>
      </c>
      <c r="D72" s="19" t="s">
        <v>60</v>
      </c>
      <c r="E72" s="15">
        <f t="shared" si="9"/>
        <v>70</v>
      </c>
      <c r="F72" s="2">
        <f t="shared" si="10"/>
        <v>7</v>
      </c>
      <c r="G72" s="2">
        <f t="shared" si="11"/>
        <v>10</v>
      </c>
      <c r="H72" s="2"/>
      <c r="I72" s="2">
        <v>2</v>
      </c>
      <c r="J72" s="2">
        <v>2</v>
      </c>
      <c r="K72" s="2">
        <v>1</v>
      </c>
      <c r="L72" s="2">
        <v>2</v>
      </c>
      <c r="M72" s="2">
        <v>0</v>
      </c>
      <c r="O72" s="18"/>
      <c r="P72" s="17"/>
      <c r="Q72" s="17"/>
      <c r="R72" s="7"/>
    </row>
    <row r="73" spans="2:18" ht="12.75">
      <c r="B73" s="3">
        <v>6</v>
      </c>
      <c r="C73" s="14" t="s">
        <v>145</v>
      </c>
      <c r="D73" s="19" t="s">
        <v>56</v>
      </c>
      <c r="E73" s="15">
        <f t="shared" si="9"/>
        <v>70</v>
      </c>
      <c r="F73" s="2">
        <f t="shared" si="10"/>
        <v>7</v>
      </c>
      <c r="G73" s="2">
        <f t="shared" si="11"/>
        <v>10</v>
      </c>
      <c r="H73" s="2">
        <v>1</v>
      </c>
      <c r="I73" s="2">
        <v>2</v>
      </c>
      <c r="J73" s="2">
        <v>2</v>
      </c>
      <c r="K73" s="2">
        <v>1</v>
      </c>
      <c r="L73" s="2">
        <v>1</v>
      </c>
      <c r="M73" s="2"/>
      <c r="O73" s="18"/>
      <c r="P73" s="17"/>
      <c r="Q73" s="17"/>
      <c r="R73" s="7"/>
    </row>
    <row r="74" spans="2:18" ht="12.75">
      <c r="B74" s="3">
        <v>7</v>
      </c>
      <c r="C74" s="14" t="s">
        <v>142</v>
      </c>
      <c r="D74" s="19" t="s">
        <v>55</v>
      </c>
      <c r="E74" s="15">
        <f t="shared" si="9"/>
        <v>62.5</v>
      </c>
      <c r="F74" s="2">
        <f t="shared" si="10"/>
        <v>5</v>
      </c>
      <c r="G74" s="2">
        <f t="shared" si="11"/>
        <v>8</v>
      </c>
      <c r="H74" s="2"/>
      <c r="I74" s="2">
        <v>2</v>
      </c>
      <c r="J74" s="2">
        <v>1</v>
      </c>
      <c r="K74" s="2">
        <v>1</v>
      </c>
      <c r="L74" s="2">
        <v>1</v>
      </c>
      <c r="M74" s="2"/>
      <c r="O74" s="18"/>
      <c r="P74" s="17"/>
      <c r="Q74" s="17"/>
      <c r="R74" s="7"/>
    </row>
    <row r="75" spans="2:18" ht="12.75">
      <c r="B75" s="3">
        <v>8</v>
      </c>
      <c r="C75" s="14" t="s">
        <v>151</v>
      </c>
      <c r="D75" s="19" t="s">
        <v>60</v>
      </c>
      <c r="E75" s="15">
        <f t="shared" si="9"/>
        <v>60</v>
      </c>
      <c r="F75" s="2">
        <f t="shared" si="10"/>
        <v>6</v>
      </c>
      <c r="G75" s="2">
        <f t="shared" si="11"/>
        <v>10</v>
      </c>
      <c r="H75" s="2"/>
      <c r="I75" s="2">
        <v>2</v>
      </c>
      <c r="J75" s="2">
        <v>2</v>
      </c>
      <c r="K75" s="2">
        <v>0</v>
      </c>
      <c r="L75" s="2">
        <v>2</v>
      </c>
      <c r="M75" s="2">
        <v>0</v>
      </c>
      <c r="O75" s="18"/>
      <c r="P75" s="17"/>
      <c r="Q75" s="17"/>
      <c r="R75" s="7"/>
    </row>
    <row r="76" spans="2:18" ht="12.75">
      <c r="B76" s="3">
        <v>9</v>
      </c>
      <c r="C76" s="14" t="s">
        <v>148</v>
      </c>
      <c r="D76" s="19" t="s">
        <v>58</v>
      </c>
      <c r="E76" s="15">
        <f t="shared" si="9"/>
        <v>58.333333333333336</v>
      </c>
      <c r="F76" s="2">
        <f t="shared" si="10"/>
        <v>7</v>
      </c>
      <c r="G76" s="2">
        <f t="shared" si="11"/>
        <v>12</v>
      </c>
      <c r="H76" s="2">
        <v>1</v>
      </c>
      <c r="I76" s="2">
        <v>1</v>
      </c>
      <c r="J76" s="2">
        <v>0</v>
      </c>
      <c r="K76" s="2">
        <v>1</v>
      </c>
      <c r="L76" s="2">
        <v>2</v>
      </c>
      <c r="M76" s="2">
        <v>2</v>
      </c>
      <c r="O76" s="18"/>
      <c r="P76" s="17"/>
      <c r="Q76" s="17"/>
      <c r="R76" s="7"/>
    </row>
    <row r="77" spans="2:18" ht="12.75">
      <c r="B77" s="3">
        <v>10</v>
      </c>
      <c r="C77" s="14" t="s">
        <v>150</v>
      </c>
      <c r="D77" s="19" t="s">
        <v>58</v>
      </c>
      <c r="E77" s="15">
        <f t="shared" si="9"/>
        <v>50</v>
      </c>
      <c r="F77" s="2">
        <f t="shared" si="10"/>
        <v>6</v>
      </c>
      <c r="G77" s="2">
        <f t="shared" si="11"/>
        <v>12</v>
      </c>
      <c r="H77" s="2">
        <v>0</v>
      </c>
      <c r="I77" s="2">
        <v>0</v>
      </c>
      <c r="J77" s="2">
        <v>0</v>
      </c>
      <c r="K77" s="2">
        <v>2</v>
      </c>
      <c r="L77" s="2">
        <v>2</v>
      </c>
      <c r="M77" s="2">
        <v>2</v>
      </c>
      <c r="O77" s="18"/>
      <c r="P77" s="17"/>
      <c r="Q77" s="17"/>
      <c r="R77" s="7"/>
    </row>
    <row r="78" spans="2:18" ht="12.75">
      <c r="B78" s="3">
        <v>11</v>
      </c>
      <c r="C78" s="14" t="s">
        <v>146</v>
      </c>
      <c r="D78" s="19" t="s">
        <v>56</v>
      </c>
      <c r="E78" s="15">
        <f t="shared" si="9"/>
        <v>50</v>
      </c>
      <c r="F78" s="2">
        <f t="shared" si="10"/>
        <v>5</v>
      </c>
      <c r="G78" s="2">
        <f t="shared" si="11"/>
        <v>10</v>
      </c>
      <c r="H78" s="2">
        <v>0</v>
      </c>
      <c r="I78" s="2">
        <v>2</v>
      </c>
      <c r="J78" s="2">
        <v>2</v>
      </c>
      <c r="K78" s="2">
        <v>1</v>
      </c>
      <c r="L78" s="2">
        <v>0</v>
      </c>
      <c r="M78" s="2"/>
      <c r="O78" s="18"/>
      <c r="P78" s="17"/>
      <c r="Q78" s="17"/>
      <c r="R78" s="7"/>
    </row>
    <row r="79" spans="2:18" ht="12.75">
      <c r="B79" s="3">
        <v>12</v>
      </c>
      <c r="C79" s="14" t="s">
        <v>270</v>
      </c>
      <c r="D79" s="26" t="s">
        <v>59</v>
      </c>
      <c r="E79" s="15">
        <f t="shared" si="9"/>
        <v>33.33333333333333</v>
      </c>
      <c r="F79" s="2">
        <f t="shared" si="10"/>
        <v>4</v>
      </c>
      <c r="G79" s="2">
        <f t="shared" si="11"/>
        <v>12</v>
      </c>
      <c r="H79" s="2">
        <v>1</v>
      </c>
      <c r="I79" s="2">
        <v>0</v>
      </c>
      <c r="J79" s="2">
        <v>0</v>
      </c>
      <c r="K79" s="2">
        <v>0</v>
      </c>
      <c r="L79" s="2">
        <v>1</v>
      </c>
      <c r="M79" s="2">
        <v>2</v>
      </c>
      <c r="O79" s="18"/>
      <c r="P79" s="17"/>
      <c r="Q79" s="17"/>
      <c r="R79" s="7"/>
    </row>
    <row r="80" spans="2:18" ht="12.75">
      <c r="B80" s="3">
        <v>13</v>
      </c>
      <c r="C80" s="21" t="s">
        <v>268</v>
      </c>
      <c r="D80" s="26" t="s">
        <v>59</v>
      </c>
      <c r="E80" s="15">
        <f t="shared" si="9"/>
        <v>33.33333333333333</v>
      </c>
      <c r="F80" s="2">
        <f t="shared" si="10"/>
        <v>4</v>
      </c>
      <c r="G80" s="2">
        <f t="shared" si="11"/>
        <v>12</v>
      </c>
      <c r="H80" s="2">
        <v>0</v>
      </c>
      <c r="I80" s="2">
        <v>0</v>
      </c>
      <c r="J80" s="2">
        <v>0</v>
      </c>
      <c r="K80" s="2">
        <v>1</v>
      </c>
      <c r="L80" s="2">
        <v>1</v>
      </c>
      <c r="M80" s="2">
        <v>2</v>
      </c>
      <c r="O80" s="18"/>
      <c r="P80" s="17"/>
      <c r="Q80" s="17"/>
      <c r="R80" s="7"/>
    </row>
    <row r="81" spans="2:18" ht="12.75">
      <c r="B81" s="3">
        <v>14</v>
      </c>
      <c r="C81" s="21" t="s">
        <v>266</v>
      </c>
      <c r="D81" s="26" t="s">
        <v>57</v>
      </c>
      <c r="E81" s="15">
        <f t="shared" si="9"/>
        <v>25</v>
      </c>
      <c r="F81" s="2">
        <f t="shared" si="10"/>
        <v>3</v>
      </c>
      <c r="G81" s="2">
        <f t="shared" si="11"/>
        <v>12</v>
      </c>
      <c r="H81" s="2">
        <v>2</v>
      </c>
      <c r="I81" s="2">
        <v>0</v>
      </c>
      <c r="J81" s="2">
        <v>1</v>
      </c>
      <c r="K81" s="2">
        <v>0</v>
      </c>
      <c r="L81" s="2">
        <v>0</v>
      </c>
      <c r="M81" s="2">
        <v>0</v>
      </c>
      <c r="O81" s="18"/>
      <c r="P81" s="17"/>
      <c r="Q81" s="17"/>
      <c r="R81" s="7"/>
    </row>
    <row r="82" spans="2:18" ht="12.75">
      <c r="B82" s="3">
        <v>15</v>
      </c>
      <c r="C82" s="14" t="s">
        <v>153</v>
      </c>
      <c r="D82" s="19" t="s">
        <v>60</v>
      </c>
      <c r="E82" s="15">
        <f t="shared" si="9"/>
        <v>20</v>
      </c>
      <c r="F82" s="2">
        <f t="shared" si="10"/>
        <v>2</v>
      </c>
      <c r="G82" s="2">
        <f t="shared" si="11"/>
        <v>10</v>
      </c>
      <c r="H82" s="2"/>
      <c r="I82" s="2">
        <v>1</v>
      </c>
      <c r="J82" s="2">
        <v>1</v>
      </c>
      <c r="K82" s="2">
        <v>0</v>
      </c>
      <c r="L82" s="2">
        <v>0</v>
      </c>
      <c r="M82" s="2">
        <v>0</v>
      </c>
      <c r="O82" s="18"/>
      <c r="P82" s="17"/>
      <c r="Q82" s="17"/>
      <c r="R82" s="7"/>
    </row>
    <row r="83" spans="2:18" ht="12.75">
      <c r="B83" s="3">
        <v>16</v>
      </c>
      <c r="C83" s="21" t="s">
        <v>265</v>
      </c>
      <c r="D83" s="26" t="s">
        <v>57</v>
      </c>
      <c r="E83" s="15">
        <f t="shared" si="9"/>
        <v>16.666666666666664</v>
      </c>
      <c r="F83" s="2">
        <f t="shared" si="10"/>
        <v>2</v>
      </c>
      <c r="G83" s="2">
        <f t="shared" si="11"/>
        <v>12</v>
      </c>
      <c r="H83" s="2">
        <v>2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O83" s="18"/>
      <c r="P83" s="17"/>
      <c r="Q83" s="17"/>
      <c r="R83" s="7"/>
    </row>
    <row r="84" spans="2:18" ht="12.75">
      <c r="B84" s="3">
        <v>17</v>
      </c>
      <c r="C84" s="21" t="s">
        <v>269</v>
      </c>
      <c r="D84" s="26" t="s">
        <v>59</v>
      </c>
      <c r="E84" s="15">
        <f t="shared" si="9"/>
        <v>16.666666666666664</v>
      </c>
      <c r="F84" s="2">
        <f t="shared" si="10"/>
        <v>2</v>
      </c>
      <c r="G84" s="2">
        <f t="shared" si="11"/>
        <v>12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2</v>
      </c>
      <c r="O84" s="18"/>
      <c r="P84" s="17"/>
      <c r="Q84" s="17"/>
      <c r="R84" s="7"/>
    </row>
    <row r="85" spans="2:18" ht="12.75">
      <c r="B85" s="3">
        <v>18</v>
      </c>
      <c r="C85" s="14" t="s">
        <v>267</v>
      </c>
      <c r="D85" s="26" t="s">
        <v>57</v>
      </c>
      <c r="E85" s="15">
        <f t="shared" si="9"/>
        <v>10</v>
      </c>
      <c r="F85" s="2">
        <f t="shared" si="10"/>
        <v>1</v>
      </c>
      <c r="G85" s="2">
        <f t="shared" si="11"/>
        <v>10</v>
      </c>
      <c r="H85" s="2">
        <v>1</v>
      </c>
      <c r="I85" s="2">
        <v>0</v>
      </c>
      <c r="J85" s="2">
        <v>0</v>
      </c>
      <c r="K85" s="2"/>
      <c r="L85" s="2">
        <v>0</v>
      </c>
      <c r="M85" s="2">
        <v>0</v>
      </c>
      <c r="O85" s="18"/>
      <c r="P85" s="17"/>
      <c r="Q85" s="17"/>
      <c r="R85" s="7"/>
    </row>
    <row r="86" spans="15:18" ht="12.75">
      <c r="O86" s="18"/>
      <c r="P86" s="17"/>
      <c r="Q86" s="17"/>
      <c r="R86" s="7"/>
    </row>
    <row r="87" spans="2:18" ht="12.75">
      <c r="B87" s="30" t="s">
        <v>36</v>
      </c>
      <c r="C87" s="31"/>
      <c r="D87" s="23"/>
      <c r="E87" s="7"/>
      <c r="F87" s="7"/>
      <c r="G87" s="7"/>
      <c r="H87" s="29" t="s">
        <v>3</v>
      </c>
      <c r="I87" s="29"/>
      <c r="J87" s="29"/>
      <c r="K87" s="29"/>
      <c r="L87" s="29"/>
      <c r="M87" s="29"/>
      <c r="O87" s="18"/>
      <c r="P87" s="17"/>
      <c r="Q87" s="17"/>
      <c r="R87" s="7"/>
    </row>
    <row r="88" spans="2:18" ht="12.75">
      <c r="B88" s="4" t="s">
        <v>4</v>
      </c>
      <c r="C88" s="9" t="s">
        <v>8</v>
      </c>
      <c r="D88" s="5" t="s">
        <v>0</v>
      </c>
      <c r="E88" s="5" t="s">
        <v>5</v>
      </c>
      <c r="F88" s="5" t="s">
        <v>7</v>
      </c>
      <c r="G88" s="5" t="s">
        <v>6</v>
      </c>
      <c r="H88" s="5">
        <v>1</v>
      </c>
      <c r="I88" s="5">
        <v>2</v>
      </c>
      <c r="J88" s="5">
        <v>3</v>
      </c>
      <c r="K88" s="5">
        <v>4</v>
      </c>
      <c r="L88" s="5">
        <v>5</v>
      </c>
      <c r="M88" s="5">
        <v>6</v>
      </c>
      <c r="O88" s="18"/>
      <c r="P88" s="17"/>
      <c r="Q88" s="17"/>
      <c r="R88" s="7"/>
    </row>
    <row r="89" spans="2:18" ht="12.75">
      <c r="B89" s="3">
        <v>1</v>
      </c>
      <c r="C89" s="21" t="s">
        <v>170</v>
      </c>
      <c r="D89" s="19" t="s">
        <v>66</v>
      </c>
      <c r="E89" s="15">
        <f aca="true" t="shared" si="12" ref="E89:E106">F89/G89*100</f>
        <v>100</v>
      </c>
      <c r="F89" s="2">
        <f aca="true" t="shared" si="13" ref="F89:F106">SUM(H89:M89)</f>
        <v>12</v>
      </c>
      <c r="G89" s="2">
        <f aca="true" t="shared" si="14" ref="G89:G106">COUNT(H89:M89)*2</f>
        <v>12</v>
      </c>
      <c r="H89" s="2">
        <v>2</v>
      </c>
      <c r="I89" s="2">
        <v>2</v>
      </c>
      <c r="J89" s="2">
        <v>2</v>
      </c>
      <c r="K89" s="2">
        <v>2</v>
      </c>
      <c r="L89" s="2">
        <v>2</v>
      </c>
      <c r="M89" s="2">
        <v>2</v>
      </c>
      <c r="O89" s="18"/>
      <c r="P89" s="17"/>
      <c r="Q89" s="17"/>
      <c r="R89" s="7"/>
    </row>
    <row r="90" spans="2:18" ht="12.75">
      <c r="B90" s="3">
        <v>2</v>
      </c>
      <c r="C90" s="14" t="s">
        <v>160</v>
      </c>
      <c r="D90" s="19" t="s">
        <v>63</v>
      </c>
      <c r="E90" s="15">
        <f t="shared" si="12"/>
        <v>75</v>
      </c>
      <c r="F90" s="2">
        <f t="shared" si="13"/>
        <v>9</v>
      </c>
      <c r="G90" s="2">
        <f t="shared" si="14"/>
        <v>12</v>
      </c>
      <c r="H90" s="2">
        <v>2</v>
      </c>
      <c r="I90" s="2">
        <v>2</v>
      </c>
      <c r="J90" s="2">
        <v>1</v>
      </c>
      <c r="K90" s="2">
        <v>1</v>
      </c>
      <c r="L90" s="2">
        <v>1</v>
      </c>
      <c r="M90" s="2">
        <v>2</v>
      </c>
      <c r="O90" s="18"/>
      <c r="P90" s="17"/>
      <c r="Q90" s="17"/>
      <c r="R90" s="7"/>
    </row>
    <row r="91" spans="2:18" ht="12.75">
      <c r="B91" s="3">
        <v>3</v>
      </c>
      <c r="C91" s="14" t="s">
        <v>171</v>
      </c>
      <c r="D91" s="19" t="s">
        <v>66</v>
      </c>
      <c r="E91" s="15">
        <f t="shared" si="12"/>
        <v>75</v>
      </c>
      <c r="F91" s="2">
        <f t="shared" si="13"/>
        <v>9</v>
      </c>
      <c r="G91" s="2">
        <f t="shared" si="14"/>
        <v>12</v>
      </c>
      <c r="H91" s="2">
        <v>2</v>
      </c>
      <c r="I91" s="2">
        <v>2</v>
      </c>
      <c r="J91" s="2">
        <v>2</v>
      </c>
      <c r="K91" s="2">
        <v>1</v>
      </c>
      <c r="L91" s="2">
        <v>1</v>
      </c>
      <c r="M91" s="2">
        <v>1</v>
      </c>
      <c r="O91" s="18"/>
      <c r="P91" s="17"/>
      <c r="Q91" s="17"/>
      <c r="R91" s="7"/>
    </row>
    <row r="92" spans="2:18" ht="12.75">
      <c r="B92" s="3">
        <v>4</v>
      </c>
      <c r="C92" s="14" t="s">
        <v>161</v>
      </c>
      <c r="D92" s="19" t="s">
        <v>63</v>
      </c>
      <c r="E92" s="15">
        <f t="shared" si="12"/>
        <v>75</v>
      </c>
      <c r="F92" s="2">
        <f t="shared" si="13"/>
        <v>9</v>
      </c>
      <c r="G92" s="2">
        <f t="shared" si="14"/>
        <v>12</v>
      </c>
      <c r="H92" s="2">
        <v>2</v>
      </c>
      <c r="I92" s="2">
        <v>2</v>
      </c>
      <c r="J92" s="2">
        <v>0</v>
      </c>
      <c r="K92" s="2">
        <v>2</v>
      </c>
      <c r="L92" s="2">
        <v>2</v>
      </c>
      <c r="M92" s="2">
        <v>1</v>
      </c>
      <c r="O92" s="18"/>
      <c r="P92" s="17"/>
      <c r="Q92" s="17"/>
      <c r="R92" s="7"/>
    </row>
    <row r="93" spans="2:18" ht="12.75">
      <c r="B93" s="3">
        <v>5</v>
      </c>
      <c r="C93" s="14" t="s">
        <v>168</v>
      </c>
      <c r="D93" s="19" t="s">
        <v>65</v>
      </c>
      <c r="E93" s="15">
        <f t="shared" si="12"/>
        <v>66.66666666666666</v>
      </c>
      <c r="F93" s="2">
        <f t="shared" si="13"/>
        <v>8</v>
      </c>
      <c r="G93" s="2">
        <f t="shared" si="14"/>
        <v>12</v>
      </c>
      <c r="H93" s="2">
        <v>0</v>
      </c>
      <c r="I93" s="2">
        <v>2</v>
      </c>
      <c r="J93" s="2">
        <v>1</v>
      </c>
      <c r="K93" s="2">
        <v>2</v>
      </c>
      <c r="L93" s="2">
        <v>1</v>
      </c>
      <c r="M93" s="2">
        <v>2</v>
      </c>
      <c r="O93" s="18"/>
      <c r="P93" s="17"/>
      <c r="Q93" s="17"/>
      <c r="R93" s="7"/>
    </row>
    <row r="94" spans="2:18" ht="12.75">
      <c r="B94" s="3">
        <v>6</v>
      </c>
      <c r="C94" s="14" t="s">
        <v>166</v>
      </c>
      <c r="D94" s="19" t="s">
        <v>65</v>
      </c>
      <c r="E94" s="15">
        <f t="shared" si="12"/>
        <v>58.333333333333336</v>
      </c>
      <c r="F94" s="2">
        <f t="shared" si="13"/>
        <v>7</v>
      </c>
      <c r="G94" s="2">
        <f t="shared" si="14"/>
        <v>12</v>
      </c>
      <c r="H94" s="2">
        <v>0</v>
      </c>
      <c r="I94" s="2">
        <v>1</v>
      </c>
      <c r="J94" s="2">
        <v>2</v>
      </c>
      <c r="K94" s="2">
        <v>2</v>
      </c>
      <c r="L94" s="2">
        <v>1</v>
      </c>
      <c r="M94" s="2">
        <v>1</v>
      </c>
      <c r="O94" s="18"/>
      <c r="P94" s="17"/>
      <c r="Q94" s="17"/>
      <c r="R94" s="7"/>
    </row>
    <row r="95" spans="2:18" ht="12.75">
      <c r="B95" s="3">
        <v>7</v>
      </c>
      <c r="C95" s="14" t="s">
        <v>159</v>
      </c>
      <c r="D95" s="19" t="s">
        <v>62</v>
      </c>
      <c r="E95" s="15">
        <f t="shared" si="12"/>
        <v>58.333333333333336</v>
      </c>
      <c r="F95" s="2">
        <f t="shared" si="13"/>
        <v>7</v>
      </c>
      <c r="G95" s="2">
        <f t="shared" si="14"/>
        <v>12</v>
      </c>
      <c r="H95" s="2">
        <v>2</v>
      </c>
      <c r="I95" s="2">
        <v>1</v>
      </c>
      <c r="J95" s="2">
        <v>0</v>
      </c>
      <c r="K95" s="2">
        <v>2</v>
      </c>
      <c r="L95" s="2">
        <v>0</v>
      </c>
      <c r="M95" s="2">
        <v>2</v>
      </c>
      <c r="O95" s="18"/>
      <c r="P95" s="17"/>
      <c r="Q95" s="17"/>
      <c r="R95" s="7"/>
    </row>
    <row r="96" spans="2:18" ht="12.75">
      <c r="B96" s="3">
        <v>8</v>
      </c>
      <c r="C96" s="14" t="s">
        <v>157</v>
      </c>
      <c r="D96" s="19" t="s">
        <v>62</v>
      </c>
      <c r="E96" s="15">
        <f t="shared" si="12"/>
        <v>58.333333333333336</v>
      </c>
      <c r="F96" s="2">
        <f t="shared" si="13"/>
        <v>7</v>
      </c>
      <c r="G96" s="2">
        <f t="shared" si="14"/>
        <v>12</v>
      </c>
      <c r="H96" s="2">
        <v>1</v>
      </c>
      <c r="I96" s="2">
        <v>0</v>
      </c>
      <c r="J96" s="2">
        <v>2</v>
      </c>
      <c r="K96" s="2">
        <v>2</v>
      </c>
      <c r="L96" s="2">
        <v>2</v>
      </c>
      <c r="M96" s="2">
        <v>0</v>
      </c>
      <c r="O96" s="18"/>
      <c r="P96" s="17"/>
      <c r="Q96" s="17"/>
      <c r="R96" s="7"/>
    </row>
    <row r="97" spans="2:18" ht="12.75">
      <c r="B97" s="3">
        <v>9</v>
      </c>
      <c r="C97" s="14" t="s">
        <v>154</v>
      </c>
      <c r="D97" s="19" t="s">
        <v>61</v>
      </c>
      <c r="E97" s="15">
        <f t="shared" si="12"/>
        <v>58.333333333333336</v>
      </c>
      <c r="F97" s="2">
        <f t="shared" si="13"/>
        <v>7</v>
      </c>
      <c r="G97" s="2">
        <f t="shared" si="14"/>
        <v>12</v>
      </c>
      <c r="H97" s="2">
        <v>0</v>
      </c>
      <c r="I97" s="2">
        <v>1</v>
      </c>
      <c r="J97" s="2">
        <v>1</v>
      </c>
      <c r="K97" s="2">
        <v>2</v>
      </c>
      <c r="L97" s="2">
        <v>1</v>
      </c>
      <c r="M97" s="2">
        <v>2</v>
      </c>
      <c r="O97" s="18"/>
      <c r="P97" s="17"/>
      <c r="Q97" s="17"/>
      <c r="R97" s="7"/>
    </row>
    <row r="98" spans="2:18" ht="12.75">
      <c r="B98" s="3">
        <v>10</v>
      </c>
      <c r="C98" s="14" t="s">
        <v>158</v>
      </c>
      <c r="D98" s="19" t="s">
        <v>62</v>
      </c>
      <c r="E98" s="15">
        <f t="shared" si="12"/>
        <v>50</v>
      </c>
      <c r="F98" s="2">
        <f t="shared" si="13"/>
        <v>6</v>
      </c>
      <c r="G98" s="2">
        <f t="shared" si="14"/>
        <v>12</v>
      </c>
      <c r="H98" s="2">
        <v>1</v>
      </c>
      <c r="I98" s="2">
        <v>1</v>
      </c>
      <c r="J98" s="2">
        <v>1</v>
      </c>
      <c r="K98" s="2">
        <v>0</v>
      </c>
      <c r="L98" s="2">
        <v>2</v>
      </c>
      <c r="M98" s="2">
        <v>1</v>
      </c>
      <c r="O98" s="18"/>
      <c r="P98" s="17"/>
      <c r="Q98" s="17"/>
      <c r="R98" s="7"/>
    </row>
    <row r="99" spans="2:18" ht="12.75">
      <c r="B99" s="3">
        <v>11</v>
      </c>
      <c r="C99" s="14" t="s">
        <v>162</v>
      </c>
      <c r="D99" s="19" t="s">
        <v>63</v>
      </c>
      <c r="E99" s="15">
        <f t="shared" si="12"/>
        <v>50</v>
      </c>
      <c r="F99" s="2">
        <f t="shared" si="13"/>
        <v>6</v>
      </c>
      <c r="G99" s="2">
        <f t="shared" si="14"/>
        <v>12</v>
      </c>
      <c r="H99" s="2">
        <v>2</v>
      </c>
      <c r="I99" s="2">
        <v>0</v>
      </c>
      <c r="J99" s="2">
        <v>1</v>
      </c>
      <c r="K99" s="2">
        <v>1</v>
      </c>
      <c r="L99" s="2">
        <v>2</v>
      </c>
      <c r="M99" s="2">
        <v>0</v>
      </c>
      <c r="O99" s="18"/>
      <c r="P99" s="17"/>
      <c r="Q99" s="17"/>
      <c r="R99" s="7"/>
    </row>
    <row r="100" spans="2:18" ht="12.75">
      <c r="B100" s="3">
        <v>12</v>
      </c>
      <c r="C100" s="21" t="s">
        <v>169</v>
      </c>
      <c r="D100" s="19" t="s">
        <v>66</v>
      </c>
      <c r="E100" s="15">
        <f t="shared" si="12"/>
        <v>41.66666666666667</v>
      </c>
      <c r="F100" s="2">
        <f t="shared" si="13"/>
        <v>5</v>
      </c>
      <c r="G100" s="2">
        <f t="shared" si="14"/>
        <v>12</v>
      </c>
      <c r="H100" s="2">
        <v>2</v>
      </c>
      <c r="I100" s="2">
        <v>2</v>
      </c>
      <c r="J100" s="2">
        <v>0</v>
      </c>
      <c r="K100" s="2">
        <v>0</v>
      </c>
      <c r="L100" s="2">
        <v>1</v>
      </c>
      <c r="M100" s="2">
        <v>0</v>
      </c>
      <c r="O100" s="18"/>
      <c r="P100" s="17"/>
      <c r="Q100" s="17"/>
      <c r="R100" s="7"/>
    </row>
    <row r="101" spans="2:18" ht="12.75">
      <c r="B101" s="3">
        <v>13</v>
      </c>
      <c r="C101" s="14" t="s">
        <v>155</v>
      </c>
      <c r="D101" s="19" t="s">
        <v>61</v>
      </c>
      <c r="E101" s="15">
        <f t="shared" si="12"/>
        <v>41.66666666666667</v>
      </c>
      <c r="F101" s="2">
        <f t="shared" si="13"/>
        <v>5</v>
      </c>
      <c r="G101" s="2">
        <f t="shared" si="14"/>
        <v>12</v>
      </c>
      <c r="H101" s="2">
        <v>0</v>
      </c>
      <c r="I101" s="2">
        <v>1</v>
      </c>
      <c r="J101" s="2">
        <v>1</v>
      </c>
      <c r="K101" s="2">
        <v>0</v>
      </c>
      <c r="L101" s="2">
        <v>1</v>
      </c>
      <c r="M101" s="2">
        <v>2</v>
      </c>
      <c r="O101" s="18"/>
      <c r="P101" s="17"/>
      <c r="Q101" s="17"/>
      <c r="R101" s="7"/>
    </row>
    <row r="102" spans="2:18" ht="12.75">
      <c r="B102" s="3">
        <v>14</v>
      </c>
      <c r="C102" s="14" t="s">
        <v>163</v>
      </c>
      <c r="D102" s="19" t="s">
        <v>64</v>
      </c>
      <c r="E102" s="15">
        <f t="shared" si="12"/>
        <v>33.33333333333333</v>
      </c>
      <c r="F102" s="2">
        <f t="shared" si="13"/>
        <v>4</v>
      </c>
      <c r="G102" s="2">
        <f t="shared" si="14"/>
        <v>12</v>
      </c>
      <c r="H102" s="2">
        <v>2</v>
      </c>
      <c r="I102" s="2">
        <v>0</v>
      </c>
      <c r="J102" s="2">
        <v>1</v>
      </c>
      <c r="K102" s="2">
        <v>0</v>
      </c>
      <c r="L102" s="2">
        <v>1</v>
      </c>
      <c r="M102" s="2">
        <v>0</v>
      </c>
      <c r="O102" s="18"/>
      <c r="P102" s="17"/>
      <c r="Q102" s="17"/>
      <c r="R102" s="7"/>
    </row>
    <row r="103" spans="2:18" ht="12.75">
      <c r="B103" s="3">
        <v>15</v>
      </c>
      <c r="C103" s="14" t="s">
        <v>167</v>
      </c>
      <c r="D103" s="19" t="s">
        <v>65</v>
      </c>
      <c r="E103" s="15">
        <f t="shared" si="12"/>
        <v>33.33333333333333</v>
      </c>
      <c r="F103" s="2">
        <f t="shared" si="13"/>
        <v>4</v>
      </c>
      <c r="G103" s="2">
        <f t="shared" si="14"/>
        <v>12</v>
      </c>
      <c r="H103" s="2">
        <v>0</v>
      </c>
      <c r="I103" s="2">
        <v>1</v>
      </c>
      <c r="J103" s="2">
        <v>1</v>
      </c>
      <c r="K103" s="2">
        <v>2</v>
      </c>
      <c r="L103" s="2">
        <v>0</v>
      </c>
      <c r="M103" s="2">
        <v>0</v>
      </c>
      <c r="O103" s="18"/>
      <c r="P103" s="17"/>
      <c r="Q103" s="17"/>
      <c r="R103" s="7"/>
    </row>
    <row r="104" spans="2:18" ht="12.75">
      <c r="B104" s="3">
        <v>16</v>
      </c>
      <c r="C104" s="14" t="s">
        <v>156</v>
      </c>
      <c r="D104" s="19" t="s">
        <v>61</v>
      </c>
      <c r="E104" s="15">
        <f t="shared" si="12"/>
        <v>25</v>
      </c>
      <c r="F104" s="2">
        <f t="shared" si="13"/>
        <v>3</v>
      </c>
      <c r="G104" s="2">
        <f t="shared" si="14"/>
        <v>12</v>
      </c>
      <c r="H104" s="2">
        <v>0</v>
      </c>
      <c r="I104" s="2">
        <v>0</v>
      </c>
      <c r="J104" s="2">
        <v>1</v>
      </c>
      <c r="K104" s="2">
        <v>0</v>
      </c>
      <c r="L104" s="2">
        <v>0</v>
      </c>
      <c r="M104" s="2">
        <v>2</v>
      </c>
      <c r="O104" s="18"/>
      <c r="P104" s="17"/>
      <c r="Q104" s="17"/>
      <c r="R104" s="7"/>
    </row>
    <row r="105" spans="2:18" ht="12.75">
      <c r="B105" s="3">
        <v>17</v>
      </c>
      <c r="C105" s="14" t="s">
        <v>165</v>
      </c>
      <c r="D105" s="19" t="s">
        <v>64</v>
      </c>
      <c r="E105" s="15">
        <f t="shared" si="12"/>
        <v>25</v>
      </c>
      <c r="F105" s="2">
        <f t="shared" si="13"/>
        <v>3</v>
      </c>
      <c r="G105" s="2">
        <f t="shared" si="14"/>
        <v>12</v>
      </c>
      <c r="H105" s="2">
        <v>1</v>
      </c>
      <c r="I105" s="2">
        <v>0</v>
      </c>
      <c r="J105" s="2">
        <v>2</v>
      </c>
      <c r="K105" s="2">
        <v>0</v>
      </c>
      <c r="L105" s="2">
        <v>0</v>
      </c>
      <c r="M105" s="2">
        <v>0</v>
      </c>
      <c r="O105" s="18"/>
      <c r="P105" s="17"/>
      <c r="Q105" s="17"/>
      <c r="R105" s="7"/>
    </row>
    <row r="106" spans="2:18" ht="12.75">
      <c r="B106" s="3">
        <v>18</v>
      </c>
      <c r="C106" s="14" t="s">
        <v>164</v>
      </c>
      <c r="D106" s="19" t="s">
        <v>64</v>
      </c>
      <c r="E106" s="15">
        <f t="shared" si="12"/>
        <v>0</v>
      </c>
      <c r="F106" s="2">
        <f t="shared" si="13"/>
        <v>0</v>
      </c>
      <c r="G106" s="2">
        <f t="shared" si="14"/>
        <v>12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O106" s="18"/>
      <c r="P106" s="17"/>
      <c r="Q106" s="17"/>
      <c r="R106" s="7"/>
    </row>
    <row r="107" spans="15:18" ht="12.75">
      <c r="O107" s="18"/>
      <c r="P107" s="17"/>
      <c r="Q107" s="17"/>
      <c r="R107" s="7"/>
    </row>
    <row r="108" spans="2:18" ht="12.75">
      <c r="B108" s="30" t="s">
        <v>19</v>
      </c>
      <c r="C108" s="31"/>
      <c r="D108" s="23"/>
      <c r="E108" s="7"/>
      <c r="F108" s="7"/>
      <c r="G108" s="7"/>
      <c r="H108" s="29" t="s">
        <v>3</v>
      </c>
      <c r="I108" s="29"/>
      <c r="J108" s="29"/>
      <c r="K108" s="29"/>
      <c r="L108" s="29"/>
      <c r="M108" s="29"/>
      <c r="O108" s="18"/>
      <c r="P108" s="17"/>
      <c r="Q108" s="17"/>
      <c r="R108" s="7"/>
    </row>
    <row r="109" spans="2:18" ht="12.75">
      <c r="B109" s="4" t="s">
        <v>4</v>
      </c>
      <c r="C109" s="13" t="s">
        <v>8</v>
      </c>
      <c r="D109" s="5" t="s">
        <v>0</v>
      </c>
      <c r="E109" s="5" t="s">
        <v>5</v>
      </c>
      <c r="F109" s="5" t="s">
        <v>7</v>
      </c>
      <c r="G109" s="5" t="s">
        <v>6</v>
      </c>
      <c r="H109" s="5">
        <v>1</v>
      </c>
      <c r="I109" s="5">
        <v>2</v>
      </c>
      <c r="J109" s="5">
        <v>3</v>
      </c>
      <c r="K109" s="5">
        <v>4</v>
      </c>
      <c r="L109" s="5">
        <v>5</v>
      </c>
      <c r="M109" s="5">
        <v>6</v>
      </c>
      <c r="O109" s="18"/>
      <c r="P109" s="17"/>
      <c r="Q109" s="17"/>
      <c r="R109" s="7"/>
    </row>
    <row r="110" spans="2:18" ht="12.75">
      <c r="B110" s="3">
        <v>1</v>
      </c>
      <c r="C110" s="14" t="s">
        <v>225</v>
      </c>
      <c r="D110" s="2" t="s">
        <v>33</v>
      </c>
      <c r="E110" s="15">
        <f aca="true" t="shared" si="15" ref="E110:E127">F110/G110*100</f>
        <v>90</v>
      </c>
      <c r="F110" s="2">
        <f aca="true" t="shared" si="16" ref="F110:F127">SUM(H110:M110)</f>
        <v>9</v>
      </c>
      <c r="G110" s="2">
        <f aca="true" t="shared" si="17" ref="G110:G127">COUNT(H110:M110)*2</f>
        <v>10</v>
      </c>
      <c r="H110" s="2">
        <v>2</v>
      </c>
      <c r="I110" s="2">
        <v>1</v>
      </c>
      <c r="J110" s="2">
        <v>2</v>
      </c>
      <c r="K110" s="2">
        <v>2</v>
      </c>
      <c r="L110" s="2">
        <v>2</v>
      </c>
      <c r="M110" s="2"/>
      <c r="O110" s="18"/>
      <c r="P110" s="17"/>
      <c r="Q110" s="17"/>
      <c r="R110" s="7"/>
    </row>
    <row r="111" spans="2:18" ht="12.75">
      <c r="B111" s="3">
        <v>2</v>
      </c>
      <c r="C111" s="21" t="s">
        <v>223</v>
      </c>
      <c r="D111" s="2" t="s">
        <v>33</v>
      </c>
      <c r="E111" s="15">
        <f t="shared" si="15"/>
        <v>80</v>
      </c>
      <c r="F111" s="2">
        <f t="shared" si="16"/>
        <v>8</v>
      </c>
      <c r="G111" s="2">
        <f t="shared" si="17"/>
        <v>10</v>
      </c>
      <c r="H111" s="2">
        <v>2</v>
      </c>
      <c r="I111" s="2">
        <v>1</v>
      </c>
      <c r="J111" s="2">
        <v>2</v>
      </c>
      <c r="K111" s="2">
        <v>1</v>
      </c>
      <c r="L111" s="2">
        <v>2</v>
      </c>
      <c r="M111" s="2"/>
      <c r="O111" s="18"/>
      <c r="P111" s="17"/>
      <c r="Q111" s="17"/>
      <c r="R111" s="7"/>
    </row>
    <row r="112" spans="2:18" ht="12.75">
      <c r="B112" s="3">
        <v>3</v>
      </c>
      <c r="C112" s="21" t="s">
        <v>224</v>
      </c>
      <c r="D112" s="2" t="s">
        <v>33</v>
      </c>
      <c r="E112" s="15">
        <f t="shared" si="15"/>
        <v>70</v>
      </c>
      <c r="F112" s="2">
        <f t="shared" si="16"/>
        <v>7</v>
      </c>
      <c r="G112" s="2">
        <f t="shared" si="17"/>
        <v>10</v>
      </c>
      <c r="H112" s="2">
        <v>2</v>
      </c>
      <c r="I112" s="2">
        <v>1</v>
      </c>
      <c r="J112" s="2">
        <v>2</v>
      </c>
      <c r="K112" s="2">
        <v>1</v>
      </c>
      <c r="L112" s="2">
        <v>1</v>
      </c>
      <c r="M112" s="2"/>
      <c r="O112" s="18"/>
      <c r="P112" s="17"/>
      <c r="Q112" s="17"/>
      <c r="R112" s="7"/>
    </row>
    <row r="113" spans="2:18" ht="12.75">
      <c r="B113" s="3">
        <v>4</v>
      </c>
      <c r="C113" s="14" t="s">
        <v>231</v>
      </c>
      <c r="D113" s="2" t="s">
        <v>70</v>
      </c>
      <c r="E113" s="15">
        <f t="shared" si="15"/>
        <v>70</v>
      </c>
      <c r="F113" s="2">
        <f t="shared" si="16"/>
        <v>7</v>
      </c>
      <c r="G113" s="2">
        <f t="shared" si="17"/>
        <v>10</v>
      </c>
      <c r="H113" s="2">
        <v>2</v>
      </c>
      <c r="I113" s="2">
        <v>1</v>
      </c>
      <c r="J113" s="2">
        <v>1</v>
      </c>
      <c r="K113" s="2">
        <v>1</v>
      </c>
      <c r="L113" s="2">
        <v>2</v>
      </c>
      <c r="M113" s="2"/>
      <c r="O113" s="18"/>
      <c r="P113" s="17"/>
      <c r="Q113" s="17"/>
      <c r="R113" s="7"/>
    </row>
    <row r="114" spans="2:18" ht="12.75">
      <c r="B114" s="3">
        <v>5</v>
      </c>
      <c r="C114" s="14" t="s">
        <v>228</v>
      </c>
      <c r="D114" s="2" t="s">
        <v>69</v>
      </c>
      <c r="E114" s="15">
        <f t="shared" si="15"/>
        <v>70</v>
      </c>
      <c r="F114" s="2">
        <f t="shared" si="16"/>
        <v>7</v>
      </c>
      <c r="G114" s="2">
        <f t="shared" si="17"/>
        <v>10</v>
      </c>
      <c r="H114" s="2"/>
      <c r="I114" s="2">
        <v>1</v>
      </c>
      <c r="J114" s="2">
        <v>2</v>
      </c>
      <c r="K114" s="2">
        <v>2</v>
      </c>
      <c r="L114" s="2">
        <v>0</v>
      </c>
      <c r="M114" s="2">
        <v>2</v>
      </c>
      <c r="O114" s="18"/>
      <c r="P114" s="17"/>
      <c r="Q114" s="17"/>
      <c r="R114" s="7"/>
    </row>
    <row r="115" spans="2:18" ht="12.75">
      <c r="B115" s="3">
        <v>6</v>
      </c>
      <c r="C115" s="14" t="s">
        <v>193</v>
      </c>
      <c r="D115" s="19" t="s">
        <v>68</v>
      </c>
      <c r="E115" s="15">
        <f t="shared" si="15"/>
        <v>66.66666666666666</v>
      </c>
      <c r="F115" s="2">
        <f t="shared" si="16"/>
        <v>8</v>
      </c>
      <c r="G115" s="2">
        <f t="shared" si="17"/>
        <v>12</v>
      </c>
      <c r="H115" s="2">
        <v>2</v>
      </c>
      <c r="I115" s="2">
        <v>2</v>
      </c>
      <c r="J115" s="2">
        <v>2</v>
      </c>
      <c r="K115" s="2">
        <v>2</v>
      </c>
      <c r="L115" s="2">
        <v>0</v>
      </c>
      <c r="M115" s="2">
        <v>0</v>
      </c>
      <c r="O115" s="18"/>
      <c r="P115" s="17"/>
      <c r="Q115" s="17"/>
      <c r="R115" s="7"/>
    </row>
    <row r="116" spans="2:18" ht="12.75">
      <c r="B116" s="3">
        <v>7</v>
      </c>
      <c r="C116" s="21" t="s">
        <v>226</v>
      </c>
      <c r="D116" s="2" t="s">
        <v>69</v>
      </c>
      <c r="E116" s="15">
        <f t="shared" si="15"/>
        <v>60</v>
      </c>
      <c r="F116" s="2">
        <f t="shared" si="16"/>
        <v>6</v>
      </c>
      <c r="G116" s="2">
        <f t="shared" si="17"/>
        <v>10</v>
      </c>
      <c r="H116" s="2"/>
      <c r="I116" s="2">
        <v>1</v>
      </c>
      <c r="J116" s="2">
        <v>2</v>
      </c>
      <c r="K116" s="2">
        <v>2</v>
      </c>
      <c r="L116" s="2">
        <v>0</v>
      </c>
      <c r="M116" s="2">
        <v>1</v>
      </c>
      <c r="O116" s="18"/>
      <c r="P116" s="17"/>
      <c r="Q116" s="17"/>
      <c r="R116" s="7"/>
    </row>
    <row r="117" spans="2:18" ht="12.75">
      <c r="B117" s="3">
        <v>8</v>
      </c>
      <c r="C117" s="21" t="s">
        <v>229</v>
      </c>
      <c r="D117" s="2" t="s">
        <v>70</v>
      </c>
      <c r="E117" s="15">
        <f t="shared" si="15"/>
        <v>60</v>
      </c>
      <c r="F117" s="2">
        <f t="shared" si="16"/>
        <v>6</v>
      </c>
      <c r="G117" s="2">
        <f t="shared" si="17"/>
        <v>10</v>
      </c>
      <c r="H117" s="2">
        <v>2</v>
      </c>
      <c r="I117" s="2">
        <v>2</v>
      </c>
      <c r="J117" s="2">
        <v>0</v>
      </c>
      <c r="K117" s="2">
        <v>1</v>
      </c>
      <c r="L117" s="2">
        <v>1</v>
      </c>
      <c r="M117" s="2"/>
      <c r="O117" s="18"/>
      <c r="P117" s="17"/>
      <c r="Q117" s="17"/>
      <c r="R117" s="7"/>
    </row>
    <row r="118" spans="2:18" ht="12.75">
      <c r="B118" s="3">
        <v>9</v>
      </c>
      <c r="C118" s="21" t="s">
        <v>191</v>
      </c>
      <c r="D118" s="19" t="s">
        <v>68</v>
      </c>
      <c r="E118" s="15">
        <f t="shared" si="15"/>
        <v>50</v>
      </c>
      <c r="F118" s="2">
        <f t="shared" si="16"/>
        <v>5</v>
      </c>
      <c r="G118" s="2">
        <f t="shared" si="17"/>
        <v>10</v>
      </c>
      <c r="H118" s="2"/>
      <c r="I118" s="2">
        <v>0</v>
      </c>
      <c r="J118" s="2">
        <v>2</v>
      </c>
      <c r="K118" s="2">
        <v>2</v>
      </c>
      <c r="L118" s="2">
        <v>1</v>
      </c>
      <c r="M118" s="2">
        <v>0</v>
      </c>
      <c r="O118" s="18"/>
      <c r="P118" s="17"/>
      <c r="Q118" s="17"/>
      <c r="R118" s="7"/>
    </row>
    <row r="119" spans="2:18" ht="12.75">
      <c r="B119" s="3">
        <v>10</v>
      </c>
      <c r="C119" s="14" t="s">
        <v>93</v>
      </c>
      <c r="D119" s="19" t="s">
        <v>67</v>
      </c>
      <c r="E119" s="15">
        <f t="shared" si="15"/>
        <v>50</v>
      </c>
      <c r="F119" s="2">
        <f t="shared" si="16"/>
        <v>5</v>
      </c>
      <c r="G119" s="2">
        <f t="shared" si="17"/>
        <v>10</v>
      </c>
      <c r="H119" s="2"/>
      <c r="I119" s="2">
        <v>2</v>
      </c>
      <c r="J119" s="2">
        <v>0</v>
      </c>
      <c r="K119" s="2">
        <v>0</v>
      </c>
      <c r="L119" s="2">
        <v>1</v>
      </c>
      <c r="M119" s="2">
        <v>2</v>
      </c>
      <c r="O119" s="18"/>
      <c r="P119" s="17"/>
      <c r="Q119" s="17"/>
      <c r="R119" s="7"/>
    </row>
    <row r="120" spans="2:18" ht="12.75">
      <c r="B120" s="3">
        <v>11</v>
      </c>
      <c r="C120" s="21" t="s">
        <v>282</v>
      </c>
      <c r="D120" s="2" t="s">
        <v>30</v>
      </c>
      <c r="E120" s="15">
        <f t="shared" si="15"/>
        <v>41.66666666666667</v>
      </c>
      <c r="F120" s="2">
        <f t="shared" si="16"/>
        <v>5</v>
      </c>
      <c r="G120" s="2">
        <f t="shared" si="17"/>
        <v>12</v>
      </c>
      <c r="H120" s="2">
        <v>1</v>
      </c>
      <c r="I120" s="2">
        <v>1</v>
      </c>
      <c r="J120" s="2">
        <v>0</v>
      </c>
      <c r="K120" s="2">
        <v>0</v>
      </c>
      <c r="L120" s="2">
        <v>2</v>
      </c>
      <c r="M120" s="2">
        <v>1</v>
      </c>
      <c r="O120" s="18"/>
      <c r="P120" s="17"/>
      <c r="Q120" s="17"/>
      <c r="R120" s="7"/>
    </row>
    <row r="121" spans="2:18" ht="12.75">
      <c r="B121" s="3">
        <v>12</v>
      </c>
      <c r="C121" s="21" t="s">
        <v>230</v>
      </c>
      <c r="D121" s="2" t="s">
        <v>70</v>
      </c>
      <c r="E121" s="15">
        <f t="shared" si="15"/>
        <v>40</v>
      </c>
      <c r="F121" s="2">
        <f t="shared" si="16"/>
        <v>4</v>
      </c>
      <c r="G121" s="2">
        <f t="shared" si="17"/>
        <v>10</v>
      </c>
      <c r="H121" s="2">
        <v>2</v>
      </c>
      <c r="I121" s="2">
        <v>1</v>
      </c>
      <c r="J121" s="2">
        <v>0</v>
      </c>
      <c r="K121" s="2">
        <v>0</v>
      </c>
      <c r="L121" s="2">
        <v>1</v>
      </c>
      <c r="M121" s="2"/>
      <c r="O121" s="18"/>
      <c r="P121" s="17"/>
      <c r="Q121" s="17"/>
      <c r="R121" s="7"/>
    </row>
    <row r="122" spans="2:18" ht="12.75">
      <c r="B122" s="3">
        <v>13</v>
      </c>
      <c r="C122" s="14" t="s">
        <v>94</v>
      </c>
      <c r="D122" s="19" t="s">
        <v>67</v>
      </c>
      <c r="E122" s="15">
        <f t="shared" si="15"/>
        <v>40</v>
      </c>
      <c r="F122" s="2">
        <f t="shared" si="16"/>
        <v>4</v>
      </c>
      <c r="G122" s="2">
        <f t="shared" si="17"/>
        <v>10</v>
      </c>
      <c r="H122" s="2"/>
      <c r="I122" s="2">
        <v>1</v>
      </c>
      <c r="J122" s="2">
        <v>0</v>
      </c>
      <c r="K122" s="2">
        <v>1</v>
      </c>
      <c r="L122" s="2">
        <v>0</v>
      </c>
      <c r="M122" s="2">
        <v>2</v>
      </c>
      <c r="O122" s="18"/>
      <c r="P122" s="17"/>
      <c r="Q122" s="17"/>
      <c r="R122" s="7"/>
    </row>
    <row r="123" spans="2:18" ht="12.75">
      <c r="B123" s="3">
        <v>14</v>
      </c>
      <c r="C123" s="21" t="s">
        <v>227</v>
      </c>
      <c r="D123" s="2" t="s">
        <v>69</v>
      </c>
      <c r="E123" s="15">
        <f t="shared" si="15"/>
        <v>30</v>
      </c>
      <c r="F123" s="2">
        <f t="shared" si="16"/>
        <v>3</v>
      </c>
      <c r="G123" s="2">
        <f t="shared" si="17"/>
        <v>10</v>
      </c>
      <c r="H123" s="2"/>
      <c r="I123" s="2">
        <v>0</v>
      </c>
      <c r="J123" s="2">
        <v>2</v>
      </c>
      <c r="K123" s="2">
        <v>1</v>
      </c>
      <c r="L123" s="2">
        <v>0</v>
      </c>
      <c r="M123" s="2">
        <v>0</v>
      </c>
      <c r="O123" s="18"/>
      <c r="P123" s="17"/>
      <c r="Q123" s="17"/>
      <c r="R123" s="7"/>
    </row>
    <row r="124" spans="2:18" ht="12.75">
      <c r="B124" s="3">
        <v>15</v>
      </c>
      <c r="C124" s="14" t="s">
        <v>95</v>
      </c>
      <c r="D124" s="19" t="s">
        <v>67</v>
      </c>
      <c r="E124" s="15">
        <f t="shared" si="15"/>
        <v>30</v>
      </c>
      <c r="F124" s="2">
        <f t="shared" si="16"/>
        <v>3</v>
      </c>
      <c r="G124" s="2">
        <f t="shared" si="17"/>
        <v>10</v>
      </c>
      <c r="H124" s="2"/>
      <c r="I124" s="2">
        <v>2</v>
      </c>
      <c r="J124" s="2">
        <v>0</v>
      </c>
      <c r="K124" s="2">
        <v>0</v>
      </c>
      <c r="L124" s="2">
        <v>0</v>
      </c>
      <c r="M124" s="2">
        <v>1</v>
      </c>
      <c r="O124" s="18"/>
      <c r="P124" s="17"/>
      <c r="Q124" s="17"/>
      <c r="R124" s="7"/>
    </row>
    <row r="125" spans="2:18" ht="12.75">
      <c r="B125" s="3">
        <v>16</v>
      </c>
      <c r="C125" s="21" t="s">
        <v>192</v>
      </c>
      <c r="D125" s="19" t="s">
        <v>68</v>
      </c>
      <c r="E125" s="15">
        <f t="shared" si="15"/>
        <v>25</v>
      </c>
      <c r="F125" s="2">
        <f t="shared" si="16"/>
        <v>3</v>
      </c>
      <c r="G125" s="2">
        <f t="shared" si="17"/>
        <v>12</v>
      </c>
      <c r="H125" s="2">
        <v>1</v>
      </c>
      <c r="I125" s="2">
        <v>0</v>
      </c>
      <c r="J125" s="2">
        <v>1</v>
      </c>
      <c r="K125" s="2">
        <v>1</v>
      </c>
      <c r="L125" s="2">
        <v>0</v>
      </c>
      <c r="M125" s="2">
        <v>0</v>
      </c>
      <c r="O125" s="18"/>
      <c r="P125" s="17"/>
      <c r="Q125" s="17"/>
      <c r="R125" s="7"/>
    </row>
    <row r="126" spans="2:18" ht="12.75">
      <c r="B126" s="3">
        <v>17</v>
      </c>
      <c r="C126" s="21" t="s">
        <v>281</v>
      </c>
      <c r="D126" s="2" t="s">
        <v>30</v>
      </c>
      <c r="E126" s="15">
        <f t="shared" si="15"/>
        <v>8.333333333333332</v>
      </c>
      <c r="F126" s="2">
        <f t="shared" si="16"/>
        <v>1</v>
      </c>
      <c r="G126" s="2">
        <f t="shared" si="17"/>
        <v>12</v>
      </c>
      <c r="H126" s="2">
        <v>0</v>
      </c>
      <c r="I126" s="2">
        <v>0</v>
      </c>
      <c r="J126" s="2">
        <v>0</v>
      </c>
      <c r="K126" s="2">
        <v>1</v>
      </c>
      <c r="L126" s="2">
        <v>0</v>
      </c>
      <c r="M126" s="2">
        <v>0</v>
      </c>
      <c r="O126" s="18"/>
      <c r="P126" s="17"/>
      <c r="Q126" s="17"/>
      <c r="R126" s="7"/>
    </row>
    <row r="127" spans="2:18" ht="12.75">
      <c r="B127" s="3">
        <v>18</v>
      </c>
      <c r="C127" s="14" t="s">
        <v>278</v>
      </c>
      <c r="D127" s="2" t="s">
        <v>30</v>
      </c>
      <c r="E127" s="15">
        <f t="shared" si="15"/>
        <v>0</v>
      </c>
      <c r="F127" s="2">
        <f t="shared" si="16"/>
        <v>0</v>
      </c>
      <c r="G127" s="2">
        <f t="shared" si="17"/>
        <v>12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O127" s="18"/>
      <c r="P127" s="17"/>
      <c r="Q127" s="17"/>
      <c r="R127" s="7"/>
    </row>
    <row r="128" spans="15:18" ht="12.75">
      <c r="O128" s="18"/>
      <c r="P128" s="17"/>
      <c r="Q128" s="17"/>
      <c r="R128" s="7"/>
    </row>
    <row r="129" spans="2:18" ht="12.75">
      <c r="B129" s="30" t="s">
        <v>20</v>
      </c>
      <c r="C129" s="31"/>
      <c r="D129" s="23"/>
      <c r="E129" s="7"/>
      <c r="F129" s="7"/>
      <c r="G129" s="7"/>
      <c r="H129" s="29" t="s">
        <v>3</v>
      </c>
      <c r="I129" s="29"/>
      <c r="J129" s="29"/>
      <c r="K129" s="29"/>
      <c r="L129" s="29"/>
      <c r="M129" s="29"/>
      <c r="O129" s="18"/>
      <c r="P129" s="17"/>
      <c r="Q129" s="17"/>
      <c r="R129" s="7"/>
    </row>
    <row r="130" spans="2:18" ht="12.75">
      <c r="B130" s="4" t="s">
        <v>4</v>
      </c>
      <c r="C130" s="13" t="s">
        <v>8</v>
      </c>
      <c r="D130" s="5" t="s">
        <v>0</v>
      </c>
      <c r="E130" s="5" t="s">
        <v>5</v>
      </c>
      <c r="F130" s="5" t="s">
        <v>7</v>
      </c>
      <c r="G130" s="5" t="s">
        <v>6</v>
      </c>
      <c r="H130" s="5">
        <v>1</v>
      </c>
      <c r="I130" s="5">
        <v>2</v>
      </c>
      <c r="J130" s="5">
        <v>3</v>
      </c>
      <c r="K130" s="5">
        <v>4</v>
      </c>
      <c r="L130" s="5">
        <v>5</v>
      </c>
      <c r="M130" s="5">
        <v>6</v>
      </c>
      <c r="O130" s="18"/>
      <c r="P130" s="17"/>
      <c r="Q130" s="17"/>
      <c r="R130" s="7"/>
    </row>
    <row r="131" spans="2:18" ht="12.75">
      <c r="B131" s="3">
        <v>1</v>
      </c>
      <c r="C131" s="21" t="s">
        <v>239</v>
      </c>
      <c r="D131" s="2" t="s">
        <v>76</v>
      </c>
      <c r="E131" s="15">
        <f aca="true" t="shared" si="18" ref="E131:E149">F131/G131*100</f>
        <v>100</v>
      </c>
      <c r="F131" s="2">
        <f aca="true" t="shared" si="19" ref="F131:F149">SUM(H131:M131)</f>
        <v>10</v>
      </c>
      <c r="G131" s="2">
        <f aca="true" t="shared" si="20" ref="G131:G149">COUNT(H131:M131)*2</f>
        <v>10</v>
      </c>
      <c r="H131" s="2">
        <v>2</v>
      </c>
      <c r="I131" s="2"/>
      <c r="J131" s="2">
        <v>2</v>
      </c>
      <c r="K131" s="2">
        <v>2</v>
      </c>
      <c r="L131" s="2">
        <v>2</v>
      </c>
      <c r="M131" s="2">
        <v>2</v>
      </c>
      <c r="O131" s="18"/>
      <c r="P131" s="17"/>
      <c r="Q131" s="17"/>
      <c r="R131" s="7"/>
    </row>
    <row r="132" spans="2:13" ht="12.75">
      <c r="B132" s="3">
        <v>2</v>
      </c>
      <c r="C132" s="21" t="s">
        <v>233</v>
      </c>
      <c r="D132" s="2" t="s">
        <v>72</v>
      </c>
      <c r="E132" s="15">
        <f t="shared" si="18"/>
        <v>91.66666666666666</v>
      </c>
      <c r="F132" s="2">
        <f t="shared" si="19"/>
        <v>11</v>
      </c>
      <c r="G132" s="2">
        <f t="shared" si="20"/>
        <v>12</v>
      </c>
      <c r="H132" s="2">
        <v>2</v>
      </c>
      <c r="I132" s="2">
        <v>2</v>
      </c>
      <c r="J132" s="2">
        <v>2</v>
      </c>
      <c r="K132" s="2">
        <v>1</v>
      </c>
      <c r="L132" s="2">
        <v>2</v>
      </c>
      <c r="M132" s="2">
        <v>2</v>
      </c>
    </row>
    <row r="133" spans="2:13" ht="12.75">
      <c r="B133" s="3">
        <v>3</v>
      </c>
      <c r="C133" s="14" t="s">
        <v>237</v>
      </c>
      <c r="D133" s="2" t="s">
        <v>75</v>
      </c>
      <c r="E133" s="15">
        <f t="shared" si="18"/>
        <v>66.66666666666666</v>
      </c>
      <c r="F133" s="2">
        <f t="shared" si="19"/>
        <v>8</v>
      </c>
      <c r="G133" s="2">
        <f t="shared" si="20"/>
        <v>12</v>
      </c>
      <c r="H133" s="2">
        <v>2</v>
      </c>
      <c r="I133" s="2">
        <v>1</v>
      </c>
      <c r="J133" s="2">
        <v>2</v>
      </c>
      <c r="K133" s="2">
        <v>2</v>
      </c>
      <c r="L133" s="2">
        <v>1</v>
      </c>
      <c r="M133" s="2">
        <v>0</v>
      </c>
    </row>
    <row r="134" spans="2:13" ht="12.75">
      <c r="B134" s="3">
        <v>4</v>
      </c>
      <c r="C134" s="21" t="s">
        <v>196</v>
      </c>
      <c r="D134" s="19" t="s">
        <v>74</v>
      </c>
      <c r="E134" s="15">
        <f t="shared" si="18"/>
        <v>66.66666666666666</v>
      </c>
      <c r="F134" s="2">
        <f t="shared" si="19"/>
        <v>8</v>
      </c>
      <c r="G134" s="2">
        <f t="shared" si="20"/>
        <v>12</v>
      </c>
      <c r="H134" s="2">
        <v>2</v>
      </c>
      <c r="I134" s="2">
        <v>2</v>
      </c>
      <c r="J134" s="2">
        <v>1</v>
      </c>
      <c r="K134" s="2">
        <v>1</v>
      </c>
      <c r="L134" s="2">
        <v>1</v>
      </c>
      <c r="M134" s="2">
        <v>1</v>
      </c>
    </row>
    <row r="135" spans="2:13" ht="12.75">
      <c r="B135" s="3">
        <v>5</v>
      </c>
      <c r="C135" s="21" t="s">
        <v>194</v>
      </c>
      <c r="D135" s="19" t="s">
        <v>71</v>
      </c>
      <c r="E135" s="15">
        <f t="shared" si="18"/>
        <v>66.66666666666666</v>
      </c>
      <c r="F135" s="2">
        <f t="shared" si="19"/>
        <v>8</v>
      </c>
      <c r="G135" s="2">
        <f t="shared" si="20"/>
        <v>12</v>
      </c>
      <c r="H135" s="2">
        <v>1</v>
      </c>
      <c r="I135" s="2">
        <v>2</v>
      </c>
      <c r="J135" s="2">
        <v>1</v>
      </c>
      <c r="K135" s="2">
        <v>1</v>
      </c>
      <c r="L135" s="2">
        <v>2</v>
      </c>
      <c r="M135" s="2">
        <v>1</v>
      </c>
    </row>
    <row r="136" spans="2:13" ht="12.75">
      <c r="B136" s="3">
        <v>6</v>
      </c>
      <c r="C136" s="21" t="s">
        <v>232</v>
      </c>
      <c r="D136" s="2" t="s">
        <v>72</v>
      </c>
      <c r="E136" s="15">
        <f t="shared" si="18"/>
        <v>58.333333333333336</v>
      </c>
      <c r="F136" s="2">
        <f t="shared" si="19"/>
        <v>7</v>
      </c>
      <c r="G136" s="2">
        <f t="shared" si="20"/>
        <v>12</v>
      </c>
      <c r="H136" s="2">
        <v>1</v>
      </c>
      <c r="I136" s="2">
        <v>2</v>
      </c>
      <c r="J136" s="2">
        <v>1</v>
      </c>
      <c r="K136" s="2">
        <v>2</v>
      </c>
      <c r="L136" s="2">
        <v>1</v>
      </c>
      <c r="M136" s="2">
        <v>0</v>
      </c>
    </row>
    <row r="137" spans="2:13" ht="12.75">
      <c r="B137" s="3">
        <v>7</v>
      </c>
      <c r="C137" s="21" t="s">
        <v>283</v>
      </c>
      <c r="D137" s="19" t="s">
        <v>74</v>
      </c>
      <c r="E137" s="15">
        <f t="shared" si="18"/>
        <v>58.333333333333336</v>
      </c>
      <c r="F137" s="2">
        <f t="shared" si="19"/>
        <v>7</v>
      </c>
      <c r="G137" s="2">
        <f t="shared" si="20"/>
        <v>12</v>
      </c>
      <c r="H137" s="2">
        <v>0</v>
      </c>
      <c r="I137" s="2">
        <v>2</v>
      </c>
      <c r="J137" s="2">
        <v>1</v>
      </c>
      <c r="K137" s="2">
        <v>1</v>
      </c>
      <c r="L137" s="2">
        <v>1</v>
      </c>
      <c r="M137" s="2">
        <v>2</v>
      </c>
    </row>
    <row r="138" spans="2:13" ht="12.75">
      <c r="B138" s="3">
        <v>8</v>
      </c>
      <c r="C138" s="14" t="s">
        <v>195</v>
      </c>
      <c r="D138" s="19" t="s">
        <v>71</v>
      </c>
      <c r="E138" s="15">
        <f t="shared" si="18"/>
        <v>50</v>
      </c>
      <c r="F138" s="2">
        <f t="shared" si="19"/>
        <v>6</v>
      </c>
      <c r="G138" s="2">
        <f t="shared" si="20"/>
        <v>12</v>
      </c>
      <c r="H138" s="2">
        <v>1</v>
      </c>
      <c r="I138" s="2">
        <v>2</v>
      </c>
      <c r="J138" s="2">
        <v>1</v>
      </c>
      <c r="K138" s="2">
        <v>1</v>
      </c>
      <c r="L138" s="2">
        <v>0</v>
      </c>
      <c r="M138" s="2">
        <v>1</v>
      </c>
    </row>
    <row r="139" spans="2:13" ht="12.75">
      <c r="B139" s="3">
        <v>9</v>
      </c>
      <c r="C139" s="14" t="s">
        <v>215</v>
      </c>
      <c r="D139" s="2" t="s">
        <v>76</v>
      </c>
      <c r="E139" s="15">
        <f t="shared" si="18"/>
        <v>50</v>
      </c>
      <c r="F139" s="2">
        <f t="shared" si="19"/>
        <v>4</v>
      </c>
      <c r="G139" s="2">
        <f t="shared" si="20"/>
        <v>8</v>
      </c>
      <c r="H139" s="2"/>
      <c r="I139" s="2">
        <v>1</v>
      </c>
      <c r="J139" s="2">
        <v>1</v>
      </c>
      <c r="K139" s="2"/>
      <c r="L139" s="2">
        <v>0</v>
      </c>
      <c r="M139" s="2">
        <v>2</v>
      </c>
    </row>
    <row r="140" spans="2:13" ht="12.75">
      <c r="B140" s="3">
        <v>10</v>
      </c>
      <c r="C140" s="14" t="s">
        <v>234</v>
      </c>
      <c r="D140" s="2" t="s">
        <v>72</v>
      </c>
      <c r="E140" s="15">
        <f t="shared" si="18"/>
        <v>41.66666666666667</v>
      </c>
      <c r="F140" s="2">
        <f t="shared" si="19"/>
        <v>5</v>
      </c>
      <c r="G140" s="2">
        <f t="shared" si="20"/>
        <v>12</v>
      </c>
      <c r="H140" s="2">
        <v>1</v>
      </c>
      <c r="I140" s="2">
        <v>2</v>
      </c>
      <c r="J140" s="2">
        <v>1</v>
      </c>
      <c r="K140" s="2">
        <v>1</v>
      </c>
      <c r="L140" s="2">
        <v>0</v>
      </c>
      <c r="M140" s="2">
        <v>0</v>
      </c>
    </row>
    <row r="141" spans="2:13" ht="12.75">
      <c r="B141" s="3">
        <v>11</v>
      </c>
      <c r="C141" s="21" t="s">
        <v>271</v>
      </c>
      <c r="D141" s="26" t="s">
        <v>73</v>
      </c>
      <c r="E141" s="15">
        <f t="shared" si="18"/>
        <v>41.66666666666667</v>
      </c>
      <c r="F141" s="2">
        <f t="shared" si="19"/>
        <v>5</v>
      </c>
      <c r="G141" s="2">
        <f t="shared" si="20"/>
        <v>12</v>
      </c>
      <c r="H141" s="2">
        <v>1</v>
      </c>
      <c r="I141" s="2">
        <v>0</v>
      </c>
      <c r="J141" s="2">
        <v>2</v>
      </c>
      <c r="K141" s="2">
        <v>1</v>
      </c>
      <c r="L141" s="2">
        <v>1</v>
      </c>
      <c r="M141" s="2">
        <v>0</v>
      </c>
    </row>
    <row r="142" spans="2:13" ht="12.75">
      <c r="B142" s="3">
        <v>12</v>
      </c>
      <c r="C142" s="21" t="s">
        <v>236</v>
      </c>
      <c r="D142" s="2" t="s">
        <v>75</v>
      </c>
      <c r="E142" s="15">
        <f t="shared" si="18"/>
        <v>41.66666666666667</v>
      </c>
      <c r="F142" s="2">
        <f t="shared" si="19"/>
        <v>5</v>
      </c>
      <c r="G142" s="2">
        <f t="shared" si="20"/>
        <v>12</v>
      </c>
      <c r="H142" s="2">
        <v>0</v>
      </c>
      <c r="I142" s="2">
        <v>0</v>
      </c>
      <c r="J142" s="2">
        <v>1</v>
      </c>
      <c r="K142" s="2">
        <v>1</v>
      </c>
      <c r="L142" s="2">
        <v>2</v>
      </c>
      <c r="M142" s="2">
        <v>1</v>
      </c>
    </row>
    <row r="143" spans="2:13" ht="12.75">
      <c r="B143" s="3">
        <v>13</v>
      </c>
      <c r="C143" s="21" t="s">
        <v>298</v>
      </c>
      <c r="D143" s="19" t="s">
        <v>71</v>
      </c>
      <c r="E143" s="15">
        <f t="shared" si="18"/>
        <v>40</v>
      </c>
      <c r="F143" s="2">
        <f t="shared" si="19"/>
        <v>4</v>
      </c>
      <c r="G143" s="2">
        <f t="shared" si="20"/>
        <v>10</v>
      </c>
      <c r="H143" s="2"/>
      <c r="I143" s="2">
        <v>1</v>
      </c>
      <c r="J143" s="2">
        <v>2</v>
      </c>
      <c r="K143" s="2">
        <v>1</v>
      </c>
      <c r="L143" s="2">
        <v>0</v>
      </c>
      <c r="M143" s="2">
        <v>0</v>
      </c>
    </row>
    <row r="144" spans="2:13" ht="12.75">
      <c r="B144" s="3">
        <v>14</v>
      </c>
      <c r="C144" s="21" t="s">
        <v>238</v>
      </c>
      <c r="D144" s="2" t="s">
        <v>76</v>
      </c>
      <c r="E144" s="15">
        <f t="shared" si="18"/>
        <v>40</v>
      </c>
      <c r="F144" s="2">
        <f t="shared" si="19"/>
        <v>4</v>
      </c>
      <c r="G144" s="2">
        <f t="shared" si="20"/>
        <v>10</v>
      </c>
      <c r="H144" s="2"/>
      <c r="I144" s="2">
        <v>1</v>
      </c>
      <c r="J144" s="2">
        <v>2</v>
      </c>
      <c r="K144" s="2">
        <v>0</v>
      </c>
      <c r="L144" s="2">
        <v>0</v>
      </c>
      <c r="M144" s="2">
        <v>1</v>
      </c>
    </row>
    <row r="145" spans="2:13" ht="12.75">
      <c r="B145" s="3">
        <v>15</v>
      </c>
      <c r="C145" s="21" t="s">
        <v>284</v>
      </c>
      <c r="D145" s="26" t="s">
        <v>73</v>
      </c>
      <c r="E145" s="15">
        <f t="shared" si="18"/>
        <v>33.33333333333333</v>
      </c>
      <c r="F145" s="2">
        <f t="shared" si="19"/>
        <v>4</v>
      </c>
      <c r="G145" s="2">
        <f t="shared" si="20"/>
        <v>12</v>
      </c>
      <c r="H145" s="2">
        <v>1</v>
      </c>
      <c r="I145" s="2">
        <v>0</v>
      </c>
      <c r="J145" s="2">
        <v>0</v>
      </c>
      <c r="K145" s="2">
        <v>2</v>
      </c>
      <c r="L145" s="2">
        <v>1</v>
      </c>
      <c r="M145" s="2">
        <v>0</v>
      </c>
    </row>
    <row r="146" spans="2:13" ht="12.75">
      <c r="B146" s="3">
        <v>16</v>
      </c>
      <c r="C146" s="21" t="s">
        <v>235</v>
      </c>
      <c r="D146" s="2" t="s">
        <v>75</v>
      </c>
      <c r="E146" s="15">
        <f t="shared" si="18"/>
        <v>33.33333333333333</v>
      </c>
      <c r="F146" s="2">
        <f t="shared" si="19"/>
        <v>4</v>
      </c>
      <c r="G146" s="2">
        <f t="shared" si="20"/>
        <v>12</v>
      </c>
      <c r="H146" s="2">
        <v>2</v>
      </c>
      <c r="I146" s="2">
        <v>0</v>
      </c>
      <c r="J146" s="2">
        <v>0</v>
      </c>
      <c r="K146" s="2">
        <v>1</v>
      </c>
      <c r="L146" s="2">
        <v>1</v>
      </c>
      <c r="M146" s="2">
        <v>0</v>
      </c>
    </row>
    <row r="147" spans="2:13" ht="12.75">
      <c r="B147" s="3">
        <v>17</v>
      </c>
      <c r="C147" s="14" t="s">
        <v>197</v>
      </c>
      <c r="D147" s="19" t="s">
        <v>74</v>
      </c>
      <c r="E147" s="15">
        <f t="shared" si="18"/>
        <v>33.33333333333333</v>
      </c>
      <c r="F147" s="2">
        <f t="shared" si="19"/>
        <v>4</v>
      </c>
      <c r="G147" s="2">
        <f t="shared" si="20"/>
        <v>12</v>
      </c>
      <c r="H147" s="2">
        <v>1</v>
      </c>
      <c r="I147" s="2">
        <v>0</v>
      </c>
      <c r="J147" s="2">
        <v>0</v>
      </c>
      <c r="K147" s="2">
        <v>0</v>
      </c>
      <c r="L147" s="2">
        <v>1</v>
      </c>
      <c r="M147" s="2">
        <v>2</v>
      </c>
    </row>
    <row r="148" spans="2:13" ht="12.75">
      <c r="B148" s="3">
        <v>18</v>
      </c>
      <c r="C148" s="21" t="s">
        <v>285</v>
      </c>
      <c r="D148" s="26" t="s">
        <v>73</v>
      </c>
      <c r="E148" s="15">
        <f t="shared" si="18"/>
        <v>16.666666666666664</v>
      </c>
      <c r="F148" s="2">
        <f t="shared" si="19"/>
        <v>2</v>
      </c>
      <c r="G148" s="2">
        <f t="shared" si="20"/>
        <v>12</v>
      </c>
      <c r="H148" s="2">
        <v>0</v>
      </c>
      <c r="I148" s="2">
        <v>0</v>
      </c>
      <c r="J148" s="2">
        <v>1</v>
      </c>
      <c r="K148" s="2">
        <v>0</v>
      </c>
      <c r="L148" s="2">
        <v>1</v>
      </c>
      <c r="M148" s="2">
        <v>0</v>
      </c>
    </row>
    <row r="149" spans="2:13" ht="12.75">
      <c r="B149" s="3">
        <v>19</v>
      </c>
      <c r="C149" s="14" t="s">
        <v>240</v>
      </c>
      <c r="D149" s="2" t="s">
        <v>76</v>
      </c>
      <c r="E149" s="15">
        <f t="shared" si="18"/>
        <v>0</v>
      </c>
      <c r="F149" s="2">
        <f t="shared" si="19"/>
        <v>0</v>
      </c>
      <c r="G149" s="2">
        <f t="shared" si="20"/>
        <v>10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/>
    </row>
    <row r="150" ht="12.75"/>
    <row r="151" spans="2:13" ht="12.75">
      <c r="B151" s="30" t="s">
        <v>37</v>
      </c>
      <c r="C151" s="31"/>
      <c r="D151" s="23"/>
      <c r="E151" s="7"/>
      <c r="F151" s="7"/>
      <c r="G151" s="7"/>
      <c r="H151" s="29" t="s">
        <v>3</v>
      </c>
      <c r="I151" s="29"/>
      <c r="J151" s="29"/>
      <c r="K151" s="29"/>
      <c r="L151" s="29"/>
      <c r="M151" s="29"/>
    </row>
    <row r="152" spans="2:13" ht="12.75">
      <c r="B152" s="4" t="s">
        <v>4</v>
      </c>
      <c r="C152" s="13" t="s">
        <v>8</v>
      </c>
      <c r="D152" s="5" t="s">
        <v>0</v>
      </c>
      <c r="E152" s="5" t="s">
        <v>5</v>
      </c>
      <c r="F152" s="5" t="s">
        <v>7</v>
      </c>
      <c r="G152" s="5" t="s">
        <v>6</v>
      </c>
      <c r="H152" s="5">
        <v>1</v>
      </c>
      <c r="I152" s="5">
        <v>2</v>
      </c>
      <c r="J152" s="5">
        <v>3</v>
      </c>
      <c r="K152" s="5">
        <v>4</v>
      </c>
      <c r="L152" s="5">
        <v>5</v>
      </c>
      <c r="M152" s="5">
        <v>6</v>
      </c>
    </row>
    <row r="153" spans="2:13" ht="12.75">
      <c r="B153" s="3">
        <v>1</v>
      </c>
      <c r="C153" s="14" t="s">
        <v>299</v>
      </c>
      <c r="D153" s="19" t="s">
        <v>77</v>
      </c>
      <c r="E153" s="15">
        <f aca="true" t="shared" si="21" ref="E153:E176">F153/G153*100</f>
        <v>100</v>
      </c>
      <c r="F153" s="2">
        <f aca="true" t="shared" si="22" ref="F153:F176">SUM(H153:M153)</f>
        <v>12</v>
      </c>
      <c r="G153" s="2">
        <f aca="true" t="shared" si="23" ref="G153:G176">COUNT(H153:M153)*2</f>
        <v>12</v>
      </c>
      <c r="H153" s="2">
        <v>2</v>
      </c>
      <c r="I153" s="2">
        <v>2</v>
      </c>
      <c r="J153" s="2">
        <v>2</v>
      </c>
      <c r="K153" s="2">
        <v>2</v>
      </c>
      <c r="L153" s="2">
        <v>2</v>
      </c>
      <c r="M153" s="2">
        <v>2</v>
      </c>
    </row>
    <row r="154" spans="2:17" ht="12.75">
      <c r="B154" s="3">
        <v>2</v>
      </c>
      <c r="C154" s="21" t="s">
        <v>198</v>
      </c>
      <c r="D154" s="19" t="s">
        <v>77</v>
      </c>
      <c r="E154" s="15">
        <f t="shared" si="21"/>
        <v>91.66666666666666</v>
      </c>
      <c r="F154" s="2">
        <f t="shared" si="22"/>
        <v>11</v>
      </c>
      <c r="G154" s="2">
        <f t="shared" si="23"/>
        <v>12</v>
      </c>
      <c r="H154" s="2">
        <v>2</v>
      </c>
      <c r="I154" s="2">
        <v>2</v>
      </c>
      <c r="J154" s="2">
        <v>1</v>
      </c>
      <c r="K154" s="2">
        <v>2</v>
      </c>
      <c r="L154" s="2">
        <v>2</v>
      </c>
      <c r="M154" s="2">
        <v>2</v>
      </c>
      <c r="O154" s="18"/>
      <c r="P154" s="17"/>
      <c r="Q154" s="17"/>
    </row>
    <row r="155" spans="2:13" ht="12.75">
      <c r="B155" s="3">
        <v>3</v>
      </c>
      <c r="C155" s="21" t="s">
        <v>244</v>
      </c>
      <c r="D155" s="2" t="s">
        <v>80</v>
      </c>
      <c r="E155" s="15">
        <f t="shared" si="21"/>
        <v>83.33333333333334</v>
      </c>
      <c r="F155" s="2">
        <f t="shared" si="22"/>
        <v>10</v>
      </c>
      <c r="G155" s="2">
        <f t="shared" si="23"/>
        <v>12</v>
      </c>
      <c r="H155" s="2">
        <v>2</v>
      </c>
      <c r="I155" s="2">
        <v>2</v>
      </c>
      <c r="J155" s="2">
        <v>2</v>
      </c>
      <c r="K155" s="2">
        <v>1</v>
      </c>
      <c r="L155" s="2">
        <v>1</v>
      </c>
      <c r="M155" s="2">
        <v>2</v>
      </c>
    </row>
    <row r="156" spans="2:13" ht="12.75">
      <c r="B156" s="3">
        <v>4</v>
      </c>
      <c r="C156" s="21" t="s">
        <v>201</v>
      </c>
      <c r="D156" s="19" t="s">
        <v>81</v>
      </c>
      <c r="E156" s="15">
        <f t="shared" si="21"/>
        <v>83.33333333333334</v>
      </c>
      <c r="F156" s="2">
        <f t="shared" si="22"/>
        <v>10</v>
      </c>
      <c r="G156" s="2">
        <f t="shared" si="23"/>
        <v>12</v>
      </c>
      <c r="H156" s="2">
        <v>1</v>
      </c>
      <c r="I156" s="2">
        <v>2</v>
      </c>
      <c r="J156" s="2">
        <v>1</v>
      </c>
      <c r="K156" s="2">
        <v>2</v>
      </c>
      <c r="L156" s="2">
        <v>2</v>
      </c>
      <c r="M156" s="2">
        <v>2</v>
      </c>
    </row>
    <row r="157" spans="2:13" ht="12.75">
      <c r="B157" s="3">
        <v>5</v>
      </c>
      <c r="C157" s="21" t="s">
        <v>253</v>
      </c>
      <c r="D157" s="2" t="s">
        <v>84</v>
      </c>
      <c r="E157" s="15">
        <f t="shared" si="21"/>
        <v>83.33333333333334</v>
      </c>
      <c r="F157" s="2">
        <f t="shared" si="22"/>
        <v>10</v>
      </c>
      <c r="G157" s="2">
        <f t="shared" si="23"/>
        <v>12</v>
      </c>
      <c r="H157" s="2">
        <v>2</v>
      </c>
      <c r="I157" s="2">
        <v>2</v>
      </c>
      <c r="J157" s="2">
        <v>0</v>
      </c>
      <c r="K157" s="2">
        <v>2</v>
      </c>
      <c r="L157" s="2">
        <v>2</v>
      </c>
      <c r="M157" s="2">
        <v>2</v>
      </c>
    </row>
    <row r="158" spans="2:13" ht="12.75">
      <c r="B158" s="3">
        <v>6</v>
      </c>
      <c r="C158" s="21" t="s">
        <v>242</v>
      </c>
      <c r="D158" s="2" t="s">
        <v>78</v>
      </c>
      <c r="E158" s="15">
        <f t="shared" si="21"/>
        <v>80</v>
      </c>
      <c r="F158" s="2">
        <f t="shared" si="22"/>
        <v>8</v>
      </c>
      <c r="G158" s="2">
        <f t="shared" si="23"/>
        <v>10</v>
      </c>
      <c r="H158" s="2"/>
      <c r="I158" s="2">
        <v>1</v>
      </c>
      <c r="J158" s="2">
        <v>2</v>
      </c>
      <c r="K158" s="2">
        <v>2</v>
      </c>
      <c r="L158" s="2">
        <v>2</v>
      </c>
      <c r="M158" s="2">
        <v>1</v>
      </c>
    </row>
    <row r="159" spans="2:13" ht="12.75">
      <c r="B159" s="3">
        <v>7</v>
      </c>
      <c r="C159" s="14" t="s">
        <v>243</v>
      </c>
      <c r="D159" s="2" t="s">
        <v>78</v>
      </c>
      <c r="E159" s="15">
        <f t="shared" si="21"/>
        <v>70</v>
      </c>
      <c r="F159" s="2">
        <f t="shared" si="22"/>
        <v>7</v>
      </c>
      <c r="G159" s="2">
        <f t="shared" si="23"/>
        <v>10</v>
      </c>
      <c r="H159" s="2"/>
      <c r="I159" s="2">
        <v>1</v>
      </c>
      <c r="J159" s="2">
        <v>2</v>
      </c>
      <c r="K159" s="2">
        <v>2</v>
      </c>
      <c r="L159" s="2">
        <v>2</v>
      </c>
      <c r="M159" s="2">
        <v>0</v>
      </c>
    </row>
    <row r="160" spans="2:13" ht="12.75">
      <c r="B160" s="3">
        <v>8</v>
      </c>
      <c r="C160" s="21" t="s">
        <v>241</v>
      </c>
      <c r="D160" s="2" t="s">
        <v>78</v>
      </c>
      <c r="E160" s="15">
        <f t="shared" si="21"/>
        <v>70</v>
      </c>
      <c r="F160" s="2">
        <f t="shared" si="22"/>
        <v>7</v>
      </c>
      <c r="G160" s="2">
        <f t="shared" si="23"/>
        <v>10</v>
      </c>
      <c r="H160" s="2"/>
      <c r="I160" s="2">
        <v>1</v>
      </c>
      <c r="J160" s="2">
        <v>2</v>
      </c>
      <c r="K160" s="2">
        <v>2</v>
      </c>
      <c r="L160" s="2">
        <v>1</v>
      </c>
      <c r="M160" s="2">
        <v>1</v>
      </c>
    </row>
    <row r="161" spans="2:13" ht="12.75">
      <c r="B161" s="3">
        <v>9</v>
      </c>
      <c r="C161" s="21" t="s">
        <v>200</v>
      </c>
      <c r="D161" s="19" t="s">
        <v>81</v>
      </c>
      <c r="E161" s="15">
        <f t="shared" si="21"/>
        <v>66.66666666666666</v>
      </c>
      <c r="F161" s="2">
        <f t="shared" si="22"/>
        <v>8</v>
      </c>
      <c r="G161" s="2">
        <f t="shared" si="23"/>
        <v>12</v>
      </c>
      <c r="H161" s="2">
        <v>1</v>
      </c>
      <c r="I161" s="2">
        <v>2</v>
      </c>
      <c r="J161" s="2">
        <v>1</v>
      </c>
      <c r="K161" s="2">
        <v>2</v>
      </c>
      <c r="L161" s="2">
        <v>0</v>
      </c>
      <c r="M161" s="2">
        <v>2</v>
      </c>
    </row>
    <row r="162" spans="2:13" ht="12.75">
      <c r="B162" s="3">
        <v>10</v>
      </c>
      <c r="C162" s="14" t="s">
        <v>202</v>
      </c>
      <c r="D162" s="19" t="s">
        <v>81</v>
      </c>
      <c r="E162" s="15">
        <f t="shared" si="21"/>
        <v>66.66666666666666</v>
      </c>
      <c r="F162" s="2">
        <f t="shared" si="22"/>
        <v>8</v>
      </c>
      <c r="G162" s="2">
        <f t="shared" si="23"/>
        <v>12</v>
      </c>
      <c r="H162" s="2">
        <v>2</v>
      </c>
      <c r="I162" s="2">
        <v>2</v>
      </c>
      <c r="J162" s="2">
        <v>1</v>
      </c>
      <c r="K162" s="2">
        <v>0</v>
      </c>
      <c r="L162" s="2">
        <v>1</v>
      </c>
      <c r="M162" s="2">
        <v>2</v>
      </c>
    </row>
    <row r="163" spans="2:13" ht="12.75">
      <c r="B163" s="3">
        <v>11</v>
      </c>
      <c r="C163" s="21" t="s">
        <v>245</v>
      </c>
      <c r="D163" s="2" t="s">
        <v>80</v>
      </c>
      <c r="E163" s="15">
        <f t="shared" si="21"/>
        <v>58.333333333333336</v>
      </c>
      <c r="F163" s="2">
        <f t="shared" si="22"/>
        <v>7</v>
      </c>
      <c r="G163" s="2">
        <f t="shared" si="23"/>
        <v>12</v>
      </c>
      <c r="H163" s="2">
        <v>2</v>
      </c>
      <c r="I163" s="2">
        <v>1</v>
      </c>
      <c r="J163" s="2">
        <v>1</v>
      </c>
      <c r="K163" s="2">
        <v>1</v>
      </c>
      <c r="L163" s="2">
        <v>0</v>
      </c>
      <c r="M163" s="2">
        <v>2</v>
      </c>
    </row>
    <row r="164" spans="2:13" ht="12.75">
      <c r="B164" s="3">
        <v>12</v>
      </c>
      <c r="C164" s="21" t="s">
        <v>287</v>
      </c>
      <c r="D164" s="19" t="s">
        <v>79</v>
      </c>
      <c r="E164" s="15">
        <f t="shared" si="21"/>
        <v>50</v>
      </c>
      <c r="F164" s="2">
        <f t="shared" si="22"/>
        <v>6</v>
      </c>
      <c r="G164" s="2">
        <f t="shared" si="23"/>
        <v>12</v>
      </c>
      <c r="H164" s="2">
        <v>1</v>
      </c>
      <c r="I164" s="2">
        <v>2</v>
      </c>
      <c r="J164" s="2">
        <v>2</v>
      </c>
      <c r="K164" s="2">
        <v>0</v>
      </c>
      <c r="L164" s="2">
        <v>1</v>
      </c>
      <c r="M164" s="2">
        <v>0</v>
      </c>
    </row>
    <row r="165" spans="2:13" ht="12.75">
      <c r="B165" s="3">
        <v>13</v>
      </c>
      <c r="C165" s="21" t="s">
        <v>254</v>
      </c>
      <c r="D165" s="2" t="s">
        <v>84</v>
      </c>
      <c r="E165" s="15">
        <f t="shared" si="21"/>
        <v>50</v>
      </c>
      <c r="F165" s="2">
        <f t="shared" si="22"/>
        <v>6</v>
      </c>
      <c r="G165" s="2">
        <f t="shared" si="23"/>
        <v>12</v>
      </c>
      <c r="H165" s="2">
        <v>1</v>
      </c>
      <c r="I165" s="2">
        <v>0</v>
      </c>
      <c r="J165" s="2">
        <v>1</v>
      </c>
      <c r="K165" s="2">
        <v>0</v>
      </c>
      <c r="L165" s="2">
        <v>2</v>
      </c>
      <c r="M165" s="2">
        <v>2</v>
      </c>
    </row>
    <row r="166" spans="2:13" ht="12.75">
      <c r="B166" s="3">
        <v>14</v>
      </c>
      <c r="C166" s="14" t="s">
        <v>255</v>
      </c>
      <c r="D166" s="2" t="s">
        <v>84</v>
      </c>
      <c r="E166" s="15">
        <f t="shared" si="21"/>
        <v>41.66666666666667</v>
      </c>
      <c r="F166" s="2">
        <f t="shared" si="22"/>
        <v>5</v>
      </c>
      <c r="G166" s="2">
        <f t="shared" si="23"/>
        <v>12</v>
      </c>
      <c r="H166" s="2">
        <v>1</v>
      </c>
      <c r="I166" s="2">
        <v>0</v>
      </c>
      <c r="J166" s="2">
        <v>0</v>
      </c>
      <c r="K166" s="2">
        <v>0</v>
      </c>
      <c r="L166" s="2">
        <v>2</v>
      </c>
      <c r="M166" s="2">
        <v>2</v>
      </c>
    </row>
    <row r="167" spans="2:13" ht="12.75">
      <c r="B167" s="3">
        <v>15</v>
      </c>
      <c r="C167" s="21" t="s">
        <v>286</v>
      </c>
      <c r="D167" s="19" t="s">
        <v>79</v>
      </c>
      <c r="E167" s="15">
        <f t="shared" si="21"/>
        <v>33.33333333333333</v>
      </c>
      <c r="F167" s="2">
        <f t="shared" si="22"/>
        <v>4</v>
      </c>
      <c r="G167" s="2">
        <f t="shared" si="23"/>
        <v>12</v>
      </c>
      <c r="H167" s="2">
        <v>0</v>
      </c>
      <c r="I167" s="2">
        <v>2</v>
      </c>
      <c r="J167" s="2">
        <v>2</v>
      </c>
      <c r="K167" s="2">
        <v>0</v>
      </c>
      <c r="L167" s="2">
        <v>0</v>
      </c>
      <c r="M167" s="2">
        <v>0</v>
      </c>
    </row>
    <row r="168" spans="2:13" ht="12.75">
      <c r="B168" s="3">
        <v>16</v>
      </c>
      <c r="C168" s="14" t="s">
        <v>246</v>
      </c>
      <c r="D168" s="2" t="s">
        <v>80</v>
      </c>
      <c r="E168" s="15">
        <f t="shared" si="21"/>
        <v>33.33333333333333</v>
      </c>
      <c r="F168" s="2">
        <f t="shared" si="22"/>
        <v>4</v>
      </c>
      <c r="G168" s="2">
        <f t="shared" si="23"/>
        <v>12</v>
      </c>
      <c r="H168" s="2">
        <v>1</v>
      </c>
      <c r="I168" s="2">
        <v>0</v>
      </c>
      <c r="J168" s="2">
        <v>1</v>
      </c>
      <c r="K168" s="2">
        <v>0</v>
      </c>
      <c r="L168" s="2">
        <v>0</v>
      </c>
      <c r="M168" s="2">
        <v>2</v>
      </c>
    </row>
    <row r="169" spans="2:13" ht="12.75">
      <c r="B169" s="3">
        <v>17</v>
      </c>
      <c r="C169" s="21" t="s">
        <v>247</v>
      </c>
      <c r="D169" s="2" t="s">
        <v>82</v>
      </c>
      <c r="E169" s="15">
        <f t="shared" si="21"/>
        <v>25</v>
      </c>
      <c r="F169" s="2">
        <f t="shared" si="22"/>
        <v>3</v>
      </c>
      <c r="G169" s="2">
        <f t="shared" si="23"/>
        <v>12</v>
      </c>
      <c r="H169" s="2">
        <v>0</v>
      </c>
      <c r="I169" s="2">
        <v>1</v>
      </c>
      <c r="J169" s="2">
        <v>0</v>
      </c>
      <c r="K169" s="2">
        <v>2</v>
      </c>
      <c r="L169" s="2">
        <v>0</v>
      </c>
      <c r="M169" s="2">
        <v>0</v>
      </c>
    </row>
    <row r="170" spans="2:17" ht="12.75">
      <c r="B170" s="3">
        <v>18</v>
      </c>
      <c r="C170" s="21" t="s">
        <v>199</v>
      </c>
      <c r="D170" s="19" t="s">
        <v>77</v>
      </c>
      <c r="E170" s="15">
        <f t="shared" si="21"/>
        <v>25</v>
      </c>
      <c r="F170" s="2">
        <f t="shared" si="22"/>
        <v>3</v>
      </c>
      <c r="G170" s="2">
        <f t="shared" si="23"/>
        <v>12</v>
      </c>
      <c r="H170" s="2">
        <v>2</v>
      </c>
      <c r="I170" s="2">
        <v>0</v>
      </c>
      <c r="J170" s="2">
        <v>0</v>
      </c>
      <c r="K170" s="2">
        <v>0</v>
      </c>
      <c r="L170" s="2">
        <v>1</v>
      </c>
      <c r="M170" s="2">
        <v>0</v>
      </c>
      <c r="O170" s="18"/>
      <c r="P170" s="17"/>
      <c r="Q170" s="17"/>
    </row>
    <row r="171" spans="2:17" ht="12.75">
      <c r="B171" s="3">
        <v>19</v>
      </c>
      <c r="C171" s="14" t="s">
        <v>249</v>
      </c>
      <c r="D171" s="2" t="s">
        <v>82</v>
      </c>
      <c r="E171" s="15">
        <f t="shared" si="21"/>
        <v>25</v>
      </c>
      <c r="F171" s="2">
        <f t="shared" si="22"/>
        <v>3</v>
      </c>
      <c r="G171" s="2">
        <f t="shared" si="23"/>
        <v>12</v>
      </c>
      <c r="H171" s="2">
        <v>0</v>
      </c>
      <c r="I171" s="2">
        <v>1</v>
      </c>
      <c r="J171" s="2">
        <v>0</v>
      </c>
      <c r="K171" s="2">
        <v>2</v>
      </c>
      <c r="L171" s="2">
        <v>0</v>
      </c>
      <c r="M171" s="2">
        <v>0</v>
      </c>
      <c r="O171" s="18"/>
      <c r="P171" s="17"/>
      <c r="Q171" s="17"/>
    </row>
    <row r="172" spans="2:17" ht="12.75">
      <c r="B172" s="3">
        <v>20</v>
      </c>
      <c r="C172" s="14" t="s">
        <v>252</v>
      </c>
      <c r="D172" s="2" t="s">
        <v>83</v>
      </c>
      <c r="E172" s="15">
        <f t="shared" si="21"/>
        <v>16.666666666666664</v>
      </c>
      <c r="F172" s="2">
        <f t="shared" si="22"/>
        <v>2</v>
      </c>
      <c r="G172" s="2">
        <f t="shared" si="23"/>
        <v>12</v>
      </c>
      <c r="H172" s="2">
        <v>0</v>
      </c>
      <c r="I172" s="2">
        <v>0</v>
      </c>
      <c r="J172" s="2">
        <v>1</v>
      </c>
      <c r="K172" s="2">
        <v>0</v>
      </c>
      <c r="L172" s="2">
        <v>0</v>
      </c>
      <c r="M172" s="2">
        <v>1</v>
      </c>
      <c r="O172" s="18"/>
      <c r="P172" s="17"/>
      <c r="Q172" s="18"/>
    </row>
    <row r="173" spans="2:17" ht="12.75">
      <c r="B173" s="3">
        <v>21</v>
      </c>
      <c r="C173" s="21" t="s">
        <v>248</v>
      </c>
      <c r="D173" s="2" t="s">
        <v>82</v>
      </c>
      <c r="E173" s="15">
        <f t="shared" si="21"/>
        <v>16.666666666666664</v>
      </c>
      <c r="F173" s="2">
        <f t="shared" si="22"/>
        <v>2</v>
      </c>
      <c r="G173" s="2">
        <f t="shared" si="23"/>
        <v>12</v>
      </c>
      <c r="H173" s="2">
        <v>0</v>
      </c>
      <c r="I173" s="2">
        <v>0</v>
      </c>
      <c r="J173" s="2">
        <v>0</v>
      </c>
      <c r="K173" s="2">
        <v>2</v>
      </c>
      <c r="L173" s="2">
        <v>0</v>
      </c>
      <c r="M173" s="2">
        <v>0</v>
      </c>
      <c r="O173" s="18"/>
      <c r="P173" s="17"/>
      <c r="Q173" s="17"/>
    </row>
    <row r="174" spans="2:17" ht="12.75">
      <c r="B174" s="3">
        <v>22</v>
      </c>
      <c r="C174" s="21" t="s">
        <v>250</v>
      </c>
      <c r="D174" s="2" t="s">
        <v>83</v>
      </c>
      <c r="E174" s="15">
        <f t="shared" si="21"/>
        <v>16.666666666666664</v>
      </c>
      <c r="F174" s="2">
        <f t="shared" si="22"/>
        <v>2</v>
      </c>
      <c r="G174" s="2">
        <f t="shared" si="23"/>
        <v>12</v>
      </c>
      <c r="H174" s="2">
        <v>0</v>
      </c>
      <c r="I174" s="2">
        <v>0</v>
      </c>
      <c r="J174" s="2">
        <v>1</v>
      </c>
      <c r="K174" s="2">
        <v>0</v>
      </c>
      <c r="L174" s="2">
        <v>1</v>
      </c>
      <c r="M174" s="2">
        <v>0</v>
      </c>
      <c r="O174" s="18"/>
      <c r="P174" s="17"/>
      <c r="Q174" s="17"/>
    </row>
    <row r="175" spans="2:17" ht="12.75">
      <c r="B175" s="3">
        <v>23</v>
      </c>
      <c r="C175" s="21" t="s">
        <v>251</v>
      </c>
      <c r="D175" s="2" t="s">
        <v>83</v>
      </c>
      <c r="E175" s="15">
        <f t="shared" si="21"/>
        <v>8.333333333333332</v>
      </c>
      <c r="F175" s="2">
        <f t="shared" si="22"/>
        <v>1</v>
      </c>
      <c r="G175" s="2">
        <f t="shared" si="23"/>
        <v>12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1</v>
      </c>
      <c r="O175" s="18"/>
      <c r="P175" s="17"/>
      <c r="Q175" s="17"/>
    </row>
    <row r="176" spans="2:17" ht="12.75">
      <c r="B176" s="3">
        <v>24</v>
      </c>
      <c r="C176" s="14" t="s">
        <v>288</v>
      </c>
      <c r="D176" s="19" t="s">
        <v>79</v>
      </c>
      <c r="E176" s="15">
        <f t="shared" si="21"/>
        <v>0</v>
      </c>
      <c r="F176" s="2">
        <f t="shared" si="22"/>
        <v>0</v>
      </c>
      <c r="G176" s="2">
        <f t="shared" si="23"/>
        <v>10</v>
      </c>
      <c r="H176" s="2">
        <v>0</v>
      </c>
      <c r="I176" s="2"/>
      <c r="J176" s="2">
        <v>0</v>
      </c>
      <c r="K176" s="2">
        <v>0</v>
      </c>
      <c r="L176" s="2">
        <v>0</v>
      </c>
      <c r="M176" s="2">
        <v>0</v>
      </c>
      <c r="O176" s="18"/>
      <c r="P176" s="17"/>
      <c r="Q176" s="18"/>
    </row>
  </sheetData>
  <mergeCells count="16">
    <mergeCell ref="B129:C129"/>
    <mergeCell ref="H129:M129"/>
    <mergeCell ref="B151:C151"/>
    <mergeCell ref="H151:M151"/>
    <mergeCell ref="H87:M87"/>
    <mergeCell ref="B87:C87"/>
    <mergeCell ref="B108:C108"/>
    <mergeCell ref="H108:M108"/>
    <mergeCell ref="B66:C66"/>
    <mergeCell ref="H66:M66"/>
    <mergeCell ref="H45:M45"/>
    <mergeCell ref="B1:C1"/>
    <mergeCell ref="B23:C23"/>
    <mergeCell ref="B45:C45"/>
    <mergeCell ref="H1:M1"/>
    <mergeCell ref="H23:M23"/>
  </mergeCells>
  <printOptions/>
  <pageMargins left="0.75" right="0.75" top="1" bottom="1" header="0.5" footer="0.5"/>
  <pageSetup horizontalDpi="300" verticalDpi="300" orientation="portrait" r:id="rId3"/>
  <headerFooter alignWithMargins="0">
    <oddHeader>&amp;L&amp;"Arial,Bold"&amp;12Pre-season Schools&amp;C&amp;"Arial,Bold"&amp;12Individual %&amp;R&amp;"Arial,Bold"&amp;12Friday 3:45pm
ATTA Venue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N21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3.7109375" style="7" customWidth="1"/>
    <col min="3" max="3" width="25.7109375" style="8" customWidth="1"/>
    <col min="4" max="5" width="7.7109375" style="1" customWidth="1"/>
    <col min="6" max="11" width="3.7109375" style="1" customWidth="1"/>
    <col min="12" max="12" width="4.7109375" style="0" customWidth="1"/>
    <col min="13" max="14" width="15.00390625" style="0" customWidth="1"/>
  </cols>
  <sheetData>
    <row r="1" spans="2:14" ht="12.75">
      <c r="B1" s="29" t="s">
        <v>9</v>
      </c>
      <c r="C1" s="29"/>
      <c r="F1" s="29" t="s">
        <v>3</v>
      </c>
      <c r="G1" s="29"/>
      <c r="H1" s="29"/>
      <c r="I1" s="29"/>
      <c r="J1" s="29"/>
      <c r="K1" s="29"/>
      <c r="M1" s="29" t="s">
        <v>305</v>
      </c>
      <c r="N1" s="29"/>
    </row>
    <row r="2" spans="2:14" ht="12.75">
      <c r="B2" s="5" t="s">
        <v>4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M2" s="28" t="s">
        <v>303</v>
      </c>
      <c r="N2" s="28" t="s">
        <v>304</v>
      </c>
    </row>
    <row r="3" spans="2:14" ht="12.75">
      <c r="B3" s="6">
        <v>1</v>
      </c>
      <c r="C3" s="14" t="s">
        <v>14</v>
      </c>
      <c r="D3" s="2">
        <f aca="true" t="shared" si="0" ref="D3:D10">SUM(F3:K3)</f>
        <v>30</v>
      </c>
      <c r="E3" s="2">
        <f aca="true" t="shared" si="1" ref="E3:E10">COUNTIF(F3:K3,"&gt;=4")</f>
        <v>5</v>
      </c>
      <c r="F3" s="2">
        <v>7</v>
      </c>
      <c r="G3" s="2">
        <v>4</v>
      </c>
      <c r="H3" s="2">
        <v>5</v>
      </c>
      <c r="I3" s="2">
        <v>3</v>
      </c>
      <c r="J3" s="2">
        <v>5</v>
      </c>
      <c r="K3" s="2">
        <v>6</v>
      </c>
      <c r="M3" s="2" t="s">
        <v>14</v>
      </c>
      <c r="N3" s="2">
        <v>1</v>
      </c>
    </row>
    <row r="4" spans="2:14" ht="12.75">
      <c r="B4" s="6">
        <v>2</v>
      </c>
      <c r="C4" s="14" t="s">
        <v>13</v>
      </c>
      <c r="D4" s="2">
        <f t="shared" si="0"/>
        <v>26</v>
      </c>
      <c r="E4" s="2">
        <f t="shared" si="1"/>
        <v>5</v>
      </c>
      <c r="F4" s="2">
        <v>6</v>
      </c>
      <c r="G4" s="2">
        <v>6</v>
      </c>
      <c r="H4" s="2">
        <v>5</v>
      </c>
      <c r="I4" s="2">
        <v>4</v>
      </c>
      <c r="J4" s="2">
        <v>4</v>
      </c>
      <c r="K4" s="2">
        <v>1</v>
      </c>
      <c r="M4" s="2" t="s">
        <v>13</v>
      </c>
      <c r="N4" s="2">
        <v>2</v>
      </c>
    </row>
    <row r="5" spans="2:14" ht="12.75">
      <c r="B5" s="6">
        <v>3</v>
      </c>
      <c r="C5" s="14" t="s">
        <v>15</v>
      </c>
      <c r="D5" s="2">
        <f t="shared" si="0"/>
        <v>29</v>
      </c>
      <c r="E5" s="2">
        <f t="shared" si="1"/>
        <v>4</v>
      </c>
      <c r="F5" s="2">
        <v>5</v>
      </c>
      <c r="G5" s="2">
        <v>3</v>
      </c>
      <c r="H5" s="2">
        <v>7</v>
      </c>
      <c r="I5" s="2">
        <v>3</v>
      </c>
      <c r="J5" s="2">
        <v>5</v>
      </c>
      <c r="K5" s="2">
        <v>6</v>
      </c>
      <c r="M5" s="2" t="s">
        <v>15</v>
      </c>
      <c r="N5" s="2">
        <v>3</v>
      </c>
    </row>
    <row r="6" spans="2:14" ht="12.75">
      <c r="B6" s="6">
        <v>4</v>
      </c>
      <c r="C6" s="14" t="s">
        <v>10</v>
      </c>
      <c r="D6" s="2">
        <f t="shared" si="0"/>
        <v>25</v>
      </c>
      <c r="E6" s="2">
        <f t="shared" si="1"/>
        <v>4</v>
      </c>
      <c r="F6" s="2">
        <v>5</v>
      </c>
      <c r="G6" s="2">
        <v>7</v>
      </c>
      <c r="H6" s="2">
        <v>5</v>
      </c>
      <c r="I6" s="2">
        <v>4</v>
      </c>
      <c r="J6" s="2">
        <v>3</v>
      </c>
      <c r="K6" s="2">
        <v>1</v>
      </c>
      <c r="M6" s="2" t="s">
        <v>10</v>
      </c>
      <c r="N6" s="2">
        <v>4</v>
      </c>
    </row>
    <row r="7" spans="2:14" ht="12.75">
      <c r="B7" s="6">
        <v>5</v>
      </c>
      <c r="C7" s="14" t="s">
        <v>12</v>
      </c>
      <c r="D7" s="2">
        <f t="shared" si="0"/>
        <v>24</v>
      </c>
      <c r="E7" s="2">
        <f t="shared" si="1"/>
        <v>3</v>
      </c>
      <c r="F7" s="2">
        <v>2</v>
      </c>
      <c r="G7" s="2">
        <v>1</v>
      </c>
      <c r="H7" s="2">
        <v>2</v>
      </c>
      <c r="I7" s="2">
        <v>6</v>
      </c>
      <c r="J7" s="2">
        <v>7</v>
      </c>
      <c r="K7" s="2">
        <v>6</v>
      </c>
      <c r="M7" s="2" t="s">
        <v>12</v>
      </c>
      <c r="N7" s="2">
        <v>5</v>
      </c>
    </row>
    <row r="8" spans="2:14" ht="12.75">
      <c r="B8" s="6">
        <v>6</v>
      </c>
      <c r="C8" s="14" t="s">
        <v>21</v>
      </c>
      <c r="D8" s="2">
        <f t="shared" si="0"/>
        <v>16</v>
      </c>
      <c r="E8" s="2">
        <f t="shared" si="1"/>
        <v>2</v>
      </c>
      <c r="F8" s="2">
        <v>1</v>
      </c>
      <c r="G8" s="2">
        <v>4</v>
      </c>
      <c r="H8" s="2">
        <v>2</v>
      </c>
      <c r="I8" s="2">
        <v>1</v>
      </c>
      <c r="J8" s="2">
        <v>2</v>
      </c>
      <c r="K8" s="2">
        <v>6</v>
      </c>
      <c r="M8" s="2" t="s">
        <v>21</v>
      </c>
      <c r="N8" s="2">
        <v>6</v>
      </c>
    </row>
    <row r="9" spans="2:14" ht="12.75">
      <c r="B9" s="6">
        <v>7</v>
      </c>
      <c r="C9" s="14" t="s">
        <v>11</v>
      </c>
      <c r="D9" s="2">
        <f t="shared" si="0"/>
        <v>15</v>
      </c>
      <c r="E9" s="2">
        <f t="shared" si="1"/>
        <v>1</v>
      </c>
      <c r="F9" s="2">
        <v>2</v>
      </c>
      <c r="G9" s="2">
        <v>3</v>
      </c>
      <c r="H9" s="2">
        <v>2</v>
      </c>
      <c r="I9" s="2">
        <v>5</v>
      </c>
      <c r="J9" s="2">
        <v>2</v>
      </c>
      <c r="K9" s="2">
        <v>1</v>
      </c>
      <c r="M9" s="2" t="s">
        <v>11</v>
      </c>
      <c r="N9" s="2">
        <v>7</v>
      </c>
    </row>
    <row r="10" spans="2:14" ht="12.75">
      <c r="B10" s="6">
        <v>8</v>
      </c>
      <c r="C10" s="14" t="s">
        <v>22</v>
      </c>
      <c r="D10" s="2">
        <f t="shared" si="0"/>
        <v>3</v>
      </c>
      <c r="E10" s="2">
        <f t="shared" si="1"/>
        <v>0</v>
      </c>
      <c r="F10" s="2">
        <v>0</v>
      </c>
      <c r="G10" s="2">
        <v>0</v>
      </c>
      <c r="H10" s="2">
        <v>0</v>
      </c>
      <c r="I10" s="2">
        <v>2</v>
      </c>
      <c r="J10" s="2">
        <v>0</v>
      </c>
      <c r="K10" s="2">
        <v>1</v>
      </c>
      <c r="M10" s="2" t="s">
        <v>22</v>
      </c>
      <c r="N10" s="2">
        <v>8</v>
      </c>
    </row>
    <row r="11" ht="24.75" customHeight="1"/>
    <row r="12" spans="2:14" ht="12.75">
      <c r="B12" s="29" t="s">
        <v>34</v>
      </c>
      <c r="C12" s="29"/>
      <c r="F12" s="29" t="s">
        <v>3</v>
      </c>
      <c r="G12" s="29"/>
      <c r="H12" s="29"/>
      <c r="I12" s="29"/>
      <c r="J12" s="29"/>
      <c r="K12" s="29"/>
      <c r="M12" s="29" t="s">
        <v>305</v>
      </c>
      <c r="N12" s="29"/>
    </row>
    <row r="13" spans="2:14" ht="12.75">
      <c r="B13" s="5" t="s">
        <v>4</v>
      </c>
      <c r="C13" s="9" t="s">
        <v>0</v>
      </c>
      <c r="D13" s="5" t="s">
        <v>1</v>
      </c>
      <c r="E13" s="5" t="s">
        <v>2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M13" s="28" t="s">
        <v>303</v>
      </c>
      <c r="N13" s="28" t="s">
        <v>304</v>
      </c>
    </row>
    <row r="14" spans="2:14" ht="12.75">
      <c r="B14" s="6">
        <v>1</v>
      </c>
      <c r="C14" s="14" t="s">
        <v>23</v>
      </c>
      <c r="D14" s="2">
        <f aca="true" t="shared" si="2" ref="D14:D21">SUM(F14:K14)</f>
        <v>38</v>
      </c>
      <c r="E14" s="2">
        <f aca="true" t="shared" si="3" ref="E14:E21">COUNTIF(F14:K14,"&gt;=4")</f>
        <v>6</v>
      </c>
      <c r="F14" s="2">
        <v>7</v>
      </c>
      <c r="G14" s="2">
        <v>7</v>
      </c>
      <c r="H14" s="2">
        <v>7</v>
      </c>
      <c r="I14" s="2">
        <v>5</v>
      </c>
      <c r="J14" s="2">
        <v>7</v>
      </c>
      <c r="K14" s="2">
        <v>5</v>
      </c>
      <c r="M14" s="2" t="s">
        <v>23</v>
      </c>
      <c r="N14" s="2">
        <v>1</v>
      </c>
    </row>
    <row r="15" spans="2:14" ht="12.75">
      <c r="B15" s="6">
        <v>2</v>
      </c>
      <c r="C15" s="14" t="s">
        <v>25</v>
      </c>
      <c r="D15" s="2">
        <f t="shared" si="2"/>
        <v>19</v>
      </c>
      <c r="E15" s="2">
        <f t="shared" si="3"/>
        <v>4</v>
      </c>
      <c r="F15" s="2">
        <v>4</v>
      </c>
      <c r="G15" s="2"/>
      <c r="H15" s="2">
        <v>6</v>
      </c>
      <c r="I15" s="2">
        <v>5</v>
      </c>
      <c r="J15" s="2">
        <v>0</v>
      </c>
      <c r="K15" s="2">
        <v>4</v>
      </c>
      <c r="M15" s="2" t="s">
        <v>25</v>
      </c>
      <c r="N15" s="2">
        <v>2</v>
      </c>
    </row>
    <row r="16" spans="2:14" ht="12.75">
      <c r="B16" s="6">
        <v>3</v>
      </c>
      <c r="C16" s="14" t="s">
        <v>24</v>
      </c>
      <c r="D16" s="2">
        <f t="shared" si="2"/>
        <v>24</v>
      </c>
      <c r="E16" s="2">
        <f t="shared" si="3"/>
        <v>3</v>
      </c>
      <c r="F16" s="2">
        <v>7</v>
      </c>
      <c r="G16" s="2">
        <v>2</v>
      </c>
      <c r="H16" s="2">
        <v>4</v>
      </c>
      <c r="I16" s="2">
        <v>2</v>
      </c>
      <c r="J16" s="2">
        <v>7</v>
      </c>
      <c r="K16" s="2">
        <v>2</v>
      </c>
      <c r="M16" s="2" t="s">
        <v>24</v>
      </c>
      <c r="N16" s="2">
        <v>3</v>
      </c>
    </row>
    <row r="17" spans="2:14" ht="12.75">
      <c r="B17" s="6">
        <v>4</v>
      </c>
      <c r="C17" s="14" t="s">
        <v>35</v>
      </c>
      <c r="D17" s="2">
        <f t="shared" si="2"/>
        <v>15</v>
      </c>
      <c r="E17" s="2">
        <f t="shared" si="3"/>
        <v>3</v>
      </c>
      <c r="F17" s="2">
        <v>0</v>
      </c>
      <c r="G17" s="2"/>
      <c r="H17" s="2">
        <v>4</v>
      </c>
      <c r="I17" s="2">
        <v>4</v>
      </c>
      <c r="J17" s="2">
        <v>3</v>
      </c>
      <c r="K17" s="2">
        <v>4</v>
      </c>
      <c r="M17" s="14" t="s">
        <v>356</v>
      </c>
      <c r="N17" s="2">
        <v>4</v>
      </c>
    </row>
    <row r="18" spans="2:14" ht="12.75">
      <c r="B18" s="6">
        <v>5</v>
      </c>
      <c r="C18" s="14" t="s">
        <v>38</v>
      </c>
      <c r="D18" s="2">
        <f t="shared" si="2"/>
        <v>23</v>
      </c>
      <c r="E18" s="2">
        <f t="shared" si="3"/>
        <v>2</v>
      </c>
      <c r="F18" s="2">
        <v>3</v>
      </c>
      <c r="G18" s="2">
        <v>5</v>
      </c>
      <c r="H18" s="2">
        <v>3</v>
      </c>
      <c r="I18" s="2">
        <v>2</v>
      </c>
      <c r="J18" s="2">
        <v>7</v>
      </c>
      <c r="K18" s="2">
        <v>3</v>
      </c>
      <c r="M18" s="2" t="s">
        <v>38</v>
      </c>
      <c r="N18" s="2">
        <v>5</v>
      </c>
    </row>
    <row r="19" spans="2:14" ht="12.75">
      <c r="B19" s="6">
        <v>6</v>
      </c>
      <c r="C19" s="14" t="s">
        <v>39</v>
      </c>
      <c r="D19" s="2">
        <f t="shared" si="2"/>
        <v>13</v>
      </c>
      <c r="E19" s="2">
        <f t="shared" si="3"/>
        <v>1</v>
      </c>
      <c r="F19" s="2">
        <v>3</v>
      </c>
      <c r="G19" s="2">
        <v>7</v>
      </c>
      <c r="H19" s="2">
        <v>0</v>
      </c>
      <c r="I19" s="2">
        <v>3</v>
      </c>
      <c r="J19" s="2">
        <v>0</v>
      </c>
      <c r="K19" s="2"/>
      <c r="M19" s="2" t="s">
        <v>39</v>
      </c>
      <c r="N19" s="2">
        <v>6</v>
      </c>
    </row>
    <row r="20" spans="2:14" ht="12.75">
      <c r="B20" s="6">
        <v>7</v>
      </c>
      <c r="C20" s="14" t="s">
        <v>40</v>
      </c>
      <c r="D20" s="2">
        <f t="shared" si="2"/>
        <v>6</v>
      </c>
      <c r="E20" s="2">
        <f t="shared" si="3"/>
        <v>1</v>
      </c>
      <c r="F20" s="2">
        <v>1</v>
      </c>
      <c r="G20" s="2">
        <v>0</v>
      </c>
      <c r="H20" s="2">
        <v>0</v>
      </c>
      <c r="I20" s="2">
        <v>1</v>
      </c>
      <c r="J20" s="2">
        <v>4</v>
      </c>
      <c r="K20" s="2"/>
      <c r="M20" s="2" t="s">
        <v>40</v>
      </c>
      <c r="N20" s="2">
        <v>7</v>
      </c>
    </row>
    <row r="21" spans="2:14" ht="12.75">
      <c r="B21" s="6">
        <v>8</v>
      </c>
      <c r="C21" s="14" t="s">
        <v>41</v>
      </c>
      <c r="D21" s="2">
        <f t="shared" si="2"/>
        <v>7</v>
      </c>
      <c r="E21" s="2">
        <f t="shared" si="3"/>
        <v>0</v>
      </c>
      <c r="F21" s="2">
        <v>0</v>
      </c>
      <c r="G21" s="2">
        <v>0</v>
      </c>
      <c r="H21" s="2">
        <v>1</v>
      </c>
      <c r="I21" s="2">
        <v>3</v>
      </c>
      <c r="J21" s="2">
        <v>0</v>
      </c>
      <c r="K21" s="2">
        <v>3</v>
      </c>
      <c r="M21" s="2" t="s">
        <v>41</v>
      </c>
      <c r="N21" s="2">
        <v>8</v>
      </c>
    </row>
  </sheetData>
  <mergeCells count="6">
    <mergeCell ref="M1:N1"/>
    <mergeCell ref="M12:N12"/>
    <mergeCell ref="B1:C1"/>
    <mergeCell ref="F1:K1"/>
    <mergeCell ref="B12:C12"/>
    <mergeCell ref="F12:K12"/>
  </mergeCells>
  <printOptions/>
  <pageMargins left="0.75" right="0.75" top="1" bottom="1" header="0.5" footer="0.5"/>
  <pageSetup horizontalDpi="300" verticalDpi="300" orientation="portrait" r:id="rId1"/>
  <headerFooter alignWithMargins="0">
    <oddHeader>&amp;L&amp;"Arial,Bold"&amp;12Pre-season Schools&amp;C&amp;"Arial,Bold"&amp;12Team Points&amp;R&amp;"Arial,Bold"&amp;12Friday 6:00pm
ATTA Venue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M54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1" customWidth="1"/>
    <col min="2" max="2" width="3.7109375" style="1" customWidth="1"/>
    <col min="3" max="3" width="21.7109375" style="12" bestFit="1" customWidth="1"/>
    <col min="4" max="4" width="26.57421875" style="1" bestFit="1" customWidth="1"/>
    <col min="5" max="5" width="9.140625" style="1" customWidth="1"/>
    <col min="6" max="6" width="4.00390625" style="1" bestFit="1" customWidth="1"/>
    <col min="7" max="7" width="3.57421875" style="1" bestFit="1" customWidth="1"/>
    <col min="8" max="13" width="3.7109375" style="1" customWidth="1"/>
    <col min="14" max="14" width="5.00390625" style="1" customWidth="1"/>
    <col min="15" max="16384" width="9.140625" style="1" customWidth="1"/>
  </cols>
  <sheetData>
    <row r="1" spans="2:13" s="7" customFormat="1" ht="12.75">
      <c r="B1" s="29" t="s">
        <v>9</v>
      </c>
      <c r="C1" s="29"/>
      <c r="D1" s="23"/>
      <c r="H1" s="29" t="s">
        <v>3</v>
      </c>
      <c r="I1" s="29"/>
      <c r="J1" s="29"/>
      <c r="K1" s="29"/>
      <c r="L1" s="29"/>
      <c r="M1" s="29"/>
    </row>
    <row r="2" spans="2:13" s="7" customFormat="1" ht="12.75">
      <c r="B2" s="5" t="s">
        <v>4</v>
      </c>
      <c r="C2" s="11" t="s">
        <v>8</v>
      </c>
      <c r="D2" s="5" t="s">
        <v>0</v>
      </c>
      <c r="E2" s="5" t="s">
        <v>5</v>
      </c>
      <c r="F2" s="5" t="s">
        <v>7</v>
      </c>
      <c r="G2" s="5" t="s">
        <v>6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</row>
    <row r="3" spans="2:13" ht="12.75">
      <c r="B3" s="3">
        <v>1</v>
      </c>
      <c r="C3" s="14" t="s">
        <v>110</v>
      </c>
      <c r="D3" s="19" t="s">
        <v>107</v>
      </c>
      <c r="E3" s="15">
        <f aca="true" t="shared" si="0" ref="E3:E27">F3/G3*100</f>
        <v>100</v>
      </c>
      <c r="F3" s="2">
        <f aca="true" t="shared" si="1" ref="F3:F27">SUM(H3:M3)</f>
        <v>6</v>
      </c>
      <c r="G3" s="2">
        <f aca="true" t="shared" si="2" ref="G3:G27">COUNT(H3:M3)*2</f>
        <v>6</v>
      </c>
      <c r="H3" s="2"/>
      <c r="I3" s="2"/>
      <c r="J3" s="2">
        <v>2</v>
      </c>
      <c r="K3" s="2"/>
      <c r="L3" s="2">
        <v>2</v>
      </c>
      <c r="M3" s="2">
        <v>2</v>
      </c>
    </row>
    <row r="4" spans="2:13" ht="12.75">
      <c r="B4" s="3">
        <v>2</v>
      </c>
      <c r="C4" s="14" t="s">
        <v>97</v>
      </c>
      <c r="D4" s="19" t="s">
        <v>96</v>
      </c>
      <c r="E4" s="15">
        <f t="shared" si="0"/>
        <v>91.66666666666666</v>
      </c>
      <c r="F4" s="2">
        <f t="shared" si="1"/>
        <v>11</v>
      </c>
      <c r="G4" s="2">
        <f t="shared" si="2"/>
        <v>12</v>
      </c>
      <c r="H4" s="2">
        <v>2</v>
      </c>
      <c r="I4" s="2">
        <v>2</v>
      </c>
      <c r="J4" s="2">
        <v>2</v>
      </c>
      <c r="K4" s="2">
        <v>2</v>
      </c>
      <c r="L4" s="2">
        <v>2</v>
      </c>
      <c r="M4" s="2">
        <v>1</v>
      </c>
    </row>
    <row r="5" spans="2:13" ht="12.75">
      <c r="B5" s="3">
        <v>3</v>
      </c>
      <c r="C5" s="14" t="s">
        <v>101</v>
      </c>
      <c r="D5" s="19" t="s">
        <v>100</v>
      </c>
      <c r="E5" s="15">
        <f t="shared" si="0"/>
        <v>83.33333333333334</v>
      </c>
      <c r="F5" s="2">
        <f t="shared" si="1"/>
        <v>10</v>
      </c>
      <c r="G5" s="2">
        <f t="shared" si="2"/>
        <v>12</v>
      </c>
      <c r="H5" s="2">
        <v>2</v>
      </c>
      <c r="I5" s="2">
        <v>2</v>
      </c>
      <c r="J5" s="2">
        <v>2</v>
      </c>
      <c r="K5" s="2">
        <v>0</v>
      </c>
      <c r="L5" s="2">
        <v>2</v>
      </c>
      <c r="M5" s="2">
        <v>2</v>
      </c>
    </row>
    <row r="6" spans="2:13" ht="12.75">
      <c r="B6" s="3">
        <v>4</v>
      </c>
      <c r="C6" s="14" t="s">
        <v>104</v>
      </c>
      <c r="D6" s="19" t="s">
        <v>103</v>
      </c>
      <c r="E6" s="15">
        <f t="shared" si="0"/>
        <v>75</v>
      </c>
      <c r="F6" s="2">
        <f t="shared" si="1"/>
        <v>9</v>
      </c>
      <c r="G6" s="2">
        <f t="shared" si="2"/>
        <v>12</v>
      </c>
      <c r="H6" s="2">
        <v>2</v>
      </c>
      <c r="I6" s="2">
        <v>2</v>
      </c>
      <c r="J6" s="2">
        <v>2</v>
      </c>
      <c r="K6" s="2">
        <v>2</v>
      </c>
      <c r="L6" s="2">
        <v>1</v>
      </c>
      <c r="M6" s="2">
        <v>0</v>
      </c>
    </row>
    <row r="7" spans="2:13" ht="12.75">
      <c r="B7" s="3">
        <v>5</v>
      </c>
      <c r="C7" s="14" t="s">
        <v>301</v>
      </c>
      <c r="D7" s="19" t="s">
        <v>100</v>
      </c>
      <c r="E7" s="15">
        <f t="shared" si="0"/>
        <v>75</v>
      </c>
      <c r="F7" s="2">
        <f t="shared" si="1"/>
        <v>9</v>
      </c>
      <c r="G7" s="2">
        <f t="shared" si="2"/>
        <v>12</v>
      </c>
      <c r="H7" s="2">
        <v>2</v>
      </c>
      <c r="I7" s="2">
        <v>2</v>
      </c>
      <c r="J7" s="2">
        <v>0</v>
      </c>
      <c r="K7" s="2">
        <v>2</v>
      </c>
      <c r="L7" s="2">
        <v>2</v>
      </c>
      <c r="M7" s="2">
        <v>1</v>
      </c>
    </row>
    <row r="8" spans="2:13" ht="12.75">
      <c r="B8" s="3">
        <v>6</v>
      </c>
      <c r="C8" s="14" t="s">
        <v>117</v>
      </c>
      <c r="D8" s="19" t="s">
        <v>116</v>
      </c>
      <c r="E8" s="15">
        <f t="shared" si="0"/>
        <v>75</v>
      </c>
      <c r="F8" s="2">
        <f t="shared" si="1"/>
        <v>9</v>
      </c>
      <c r="G8" s="2">
        <f t="shared" si="2"/>
        <v>12</v>
      </c>
      <c r="H8" s="2">
        <v>1</v>
      </c>
      <c r="I8" s="2">
        <v>1</v>
      </c>
      <c r="J8" s="2">
        <v>1</v>
      </c>
      <c r="K8" s="2">
        <v>2</v>
      </c>
      <c r="L8" s="2">
        <v>2</v>
      </c>
      <c r="M8" s="2">
        <v>2</v>
      </c>
    </row>
    <row r="9" spans="2:13" ht="12.75">
      <c r="B9" s="3">
        <v>7</v>
      </c>
      <c r="C9" s="14" t="s">
        <v>108</v>
      </c>
      <c r="D9" s="19" t="s">
        <v>107</v>
      </c>
      <c r="E9" s="15">
        <f t="shared" si="0"/>
        <v>70</v>
      </c>
      <c r="F9" s="2">
        <f t="shared" si="1"/>
        <v>7</v>
      </c>
      <c r="G9" s="2">
        <f t="shared" si="2"/>
        <v>10</v>
      </c>
      <c r="H9" s="2">
        <v>1</v>
      </c>
      <c r="I9" s="2">
        <v>1</v>
      </c>
      <c r="J9" s="2">
        <v>2</v>
      </c>
      <c r="K9" s="2">
        <v>2</v>
      </c>
      <c r="L9" s="2">
        <v>1</v>
      </c>
      <c r="M9" s="2"/>
    </row>
    <row r="10" spans="2:13" ht="12.75">
      <c r="B10" s="3">
        <v>8</v>
      </c>
      <c r="C10" s="14" t="s">
        <v>105</v>
      </c>
      <c r="D10" s="19" t="s">
        <v>103</v>
      </c>
      <c r="E10" s="15">
        <f t="shared" si="0"/>
        <v>66.66666666666666</v>
      </c>
      <c r="F10" s="2">
        <f t="shared" si="1"/>
        <v>8</v>
      </c>
      <c r="G10" s="2">
        <f t="shared" si="2"/>
        <v>12</v>
      </c>
      <c r="H10" s="2">
        <v>2</v>
      </c>
      <c r="I10" s="2">
        <v>2</v>
      </c>
      <c r="J10" s="2">
        <v>2</v>
      </c>
      <c r="K10" s="2">
        <v>1</v>
      </c>
      <c r="L10" s="2">
        <v>1</v>
      </c>
      <c r="M10" s="2">
        <v>0</v>
      </c>
    </row>
    <row r="11" spans="2:13" ht="12.75">
      <c r="B11" s="3">
        <v>9</v>
      </c>
      <c r="C11" s="14" t="s">
        <v>111</v>
      </c>
      <c r="D11" s="19" t="s">
        <v>107</v>
      </c>
      <c r="E11" s="15">
        <f t="shared" si="0"/>
        <v>66.66666666666666</v>
      </c>
      <c r="F11" s="2">
        <f t="shared" si="1"/>
        <v>8</v>
      </c>
      <c r="G11" s="2">
        <f t="shared" si="2"/>
        <v>12</v>
      </c>
      <c r="H11" s="2">
        <v>2</v>
      </c>
      <c r="I11" s="2">
        <v>1</v>
      </c>
      <c r="J11" s="2">
        <v>1</v>
      </c>
      <c r="K11" s="2">
        <v>0</v>
      </c>
      <c r="L11" s="2">
        <v>2</v>
      </c>
      <c r="M11" s="2">
        <v>2</v>
      </c>
    </row>
    <row r="12" spans="2:13" ht="12.75">
      <c r="B12" s="3">
        <v>10</v>
      </c>
      <c r="C12" s="14" t="s">
        <v>98</v>
      </c>
      <c r="D12" s="19" t="s">
        <v>96</v>
      </c>
      <c r="E12" s="15">
        <f t="shared" si="0"/>
        <v>58.333333333333336</v>
      </c>
      <c r="F12" s="2">
        <f t="shared" si="1"/>
        <v>7</v>
      </c>
      <c r="G12" s="2">
        <f t="shared" si="2"/>
        <v>12</v>
      </c>
      <c r="H12" s="2">
        <v>2</v>
      </c>
      <c r="I12" s="2">
        <v>1</v>
      </c>
      <c r="J12" s="2">
        <v>2</v>
      </c>
      <c r="K12" s="2">
        <v>1</v>
      </c>
      <c r="L12" s="2">
        <v>1</v>
      </c>
      <c r="M12" s="2">
        <v>0</v>
      </c>
    </row>
    <row r="13" spans="2:13" ht="12.75">
      <c r="B13" s="3">
        <v>11</v>
      </c>
      <c r="C13" s="14" t="s">
        <v>102</v>
      </c>
      <c r="D13" s="19" t="s">
        <v>100</v>
      </c>
      <c r="E13" s="15">
        <f t="shared" si="0"/>
        <v>58.333333333333336</v>
      </c>
      <c r="F13" s="2">
        <f t="shared" si="1"/>
        <v>7</v>
      </c>
      <c r="G13" s="2">
        <f t="shared" si="2"/>
        <v>12</v>
      </c>
      <c r="H13" s="2">
        <v>2</v>
      </c>
      <c r="I13" s="2">
        <v>0</v>
      </c>
      <c r="J13" s="2">
        <v>2</v>
      </c>
      <c r="K13" s="2">
        <v>1</v>
      </c>
      <c r="L13" s="2">
        <v>0</v>
      </c>
      <c r="M13" s="2">
        <v>2</v>
      </c>
    </row>
    <row r="14" spans="2:13" ht="12.75">
      <c r="B14" s="3">
        <v>12</v>
      </c>
      <c r="C14" s="14" t="s">
        <v>119</v>
      </c>
      <c r="D14" s="19" t="s">
        <v>116</v>
      </c>
      <c r="E14" s="15">
        <f t="shared" si="0"/>
        <v>50</v>
      </c>
      <c r="F14" s="2">
        <f t="shared" si="1"/>
        <v>6</v>
      </c>
      <c r="G14" s="2">
        <f t="shared" si="2"/>
        <v>12</v>
      </c>
      <c r="H14" s="2">
        <v>1</v>
      </c>
      <c r="I14" s="2">
        <v>0</v>
      </c>
      <c r="J14" s="2">
        <v>1</v>
      </c>
      <c r="K14" s="2">
        <v>1</v>
      </c>
      <c r="L14" s="2">
        <v>2</v>
      </c>
      <c r="M14" s="2">
        <v>1</v>
      </c>
    </row>
    <row r="15" spans="2:13" ht="12.75">
      <c r="B15" s="3">
        <v>13</v>
      </c>
      <c r="C15" s="14" t="s">
        <v>175</v>
      </c>
      <c r="D15" s="19" t="s">
        <v>172</v>
      </c>
      <c r="E15" s="15">
        <f t="shared" si="0"/>
        <v>50</v>
      </c>
      <c r="F15" s="2">
        <f t="shared" si="1"/>
        <v>6</v>
      </c>
      <c r="G15" s="2">
        <f t="shared" si="2"/>
        <v>12</v>
      </c>
      <c r="H15" s="2">
        <v>0</v>
      </c>
      <c r="I15" s="2">
        <v>2</v>
      </c>
      <c r="J15" s="2">
        <v>1</v>
      </c>
      <c r="K15" s="2">
        <v>0</v>
      </c>
      <c r="L15" s="2">
        <v>1</v>
      </c>
      <c r="M15" s="2">
        <v>2</v>
      </c>
    </row>
    <row r="16" spans="2:13" ht="12.75">
      <c r="B16" s="3">
        <v>14</v>
      </c>
      <c r="C16" s="14" t="s">
        <v>118</v>
      </c>
      <c r="D16" s="19" t="s">
        <v>116</v>
      </c>
      <c r="E16" s="15">
        <f t="shared" si="0"/>
        <v>50</v>
      </c>
      <c r="F16" s="2">
        <f t="shared" si="1"/>
        <v>6</v>
      </c>
      <c r="G16" s="2">
        <f t="shared" si="2"/>
        <v>12</v>
      </c>
      <c r="H16" s="2">
        <v>0</v>
      </c>
      <c r="I16" s="2">
        <v>0</v>
      </c>
      <c r="J16" s="2">
        <v>0</v>
      </c>
      <c r="K16" s="2">
        <v>2</v>
      </c>
      <c r="L16" s="2">
        <v>2</v>
      </c>
      <c r="M16" s="2">
        <v>2</v>
      </c>
    </row>
    <row r="17" spans="2:13" ht="12.75">
      <c r="B17" s="3">
        <v>15</v>
      </c>
      <c r="C17" s="14" t="s">
        <v>113</v>
      </c>
      <c r="D17" s="19" t="s">
        <v>112</v>
      </c>
      <c r="E17" s="15">
        <f t="shared" si="0"/>
        <v>41.66666666666667</v>
      </c>
      <c r="F17" s="2">
        <f t="shared" si="1"/>
        <v>5</v>
      </c>
      <c r="G17" s="2">
        <f t="shared" si="2"/>
        <v>12</v>
      </c>
      <c r="H17" s="2">
        <v>1</v>
      </c>
      <c r="I17" s="2">
        <v>0</v>
      </c>
      <c r="J17" s="2">
        <v>1</v>
      </c>
      <c r="K17" s="2">
        <v>2</v>
      </c>
      <c r="L17" s="2">
        <v>0</v>
      </c>
      <c r="M17" s="2">
        <v>1</v>
      </c>
    </row>
    <row r="18" spans="2:13" ht="12.75">
      <c r="B18" s="3">
        <v>16</v>
      </c>
      <c r="C18" s="14" t="s">
        <v>106</v>
      </c>
      <c r="D18" s="19" t="s">
        <v>103</v>
      </c>
      <c r="E18" s="15">
        <f t="shared" si="0"/>
        <v>41.66666666666667</v>
      </c>
      <c r="F18" s="2">
        <f t="shared" si="1"/>
        <v>5</v>
      </c>
      <c r="G18" s="2">
        <f t="shared" si="2"/>
        <v>12</v>
      </c>
      <c r="H18" s="2">
        <v>0</v>
      </c>
      <c r="I18" s="2">
        <v>2</v>
      </c>
      <c r="J18" s="2">
        <v>1</v>
      </c>
      <c r="K18" s="2">
        <v>0</v>
      </c>
      <c r="L18" s="2">
        <v>1</v>
      </c>
      <c r="M18" s="2">
        <v>1</v>
      </c>
    </row>
    <row r="19" spans="2:13" ht="12.75">
      <c r="B19" s="3">
        <v>17</v>
      </c>
      <c r="C19" s="21" t="s">
        <v>173</v>
      </c>
      <c r="D19" s="19" t="s">
        <v>172</v>
      </c>
      <c r="E19" s="15">
        <f t="shared" si="0"/>
        <v>41.66666666666667</v>
      </c>
      <c r="F19" s="2">
        <f t="shared" si="1"/>
        <v>5</v>
      </c>
      <c r="G19" s="2">
        <f t="shared" si="2"/>
        <v>12</v>
      </c>
      <c r="H19" s="2">
        <v>1</v>
      </c>
      <c r="I19" s="2">
        <v>0</v>
      </c>
      <c r="J19" s="2">
        <v>0</v>
      </c>
      <c r="K19" s="2">
        <v>1</v>
      </c>
      <c r="L19" s="2">
        <v>1</v>
      </c>
      <c r="M19" s="2">
        <v>2</v>
      </c>
    </row>
    <row r="20" spans="2:13" ht="12.75">
      <c r="B20" s="3">
        <v>18</v>
      </c>
      <c r="C20" s="14" t="s">
        <v>109</v>
      </c>
      <c r="D20" s="19" t="s">
        <v>107</v>
      </c>
      <c r="E20" s="15">
        <f t="shared" si="0"/>
        <v>40</v>
      </c>
      <c r="F20" s="2">
        <f t="shared" si="1"/>
        <v>4</v>
      </c>
      <c r="G20" s="2">
        <f t="shared" si="2"/>
        <v>10</v>
      </c>
      <c r="H20" s="2">
        <v>1</v>
      </c>
      <c r="I20" s="2">
        <v>0</v>
      </c>
      <c r="J20" s="2">
        <v>1</v>
      </c>
      <c r="K20" s="2">
        <v>1</v>
      </c>
      <c r="L20" s="2"/>
      <c r="M20" s="2">
        <v>1</v>
      </c>
    </row>
    <row r="21" spans="2:13" ht="12.75">
      <c r="B21" s="3">
        <v>19</v>
      </c>
      <c r="C21" s="14" t="s">
        <v>115</v>
      </c>
      <c r="D21" s="19" t="s">
        <v>112</v>
      </c>
      <c r="E21" s="15">
        <f t="shared" si="0"/>
        <v>33.33333333333333</v>
      </c>
      <c r="F21" s="2">
        <f t="shared" si="1"/>
        <v>4</v>
      </c>
      <c r="G21" s="2">
        <f t="shared" si="2"/>
        <v>12</v>
      </c>
      <c r="H21" s="2">
        <v>0</v>
      </c>
      <c r="I21" s="2">
        <v>2</v>
      </c>
      <c r="J21" s="2">
        <v>1</v>
      </c>
      <c r="K21" s="2">
        <v>0</v>
      </c>
      <c r="L21" s="2">
        <v>1</v>
      </c>
      <c r="M21" s="2">
        <v>0</v>
      </c>
    </row>
    <row r="22" spans="2:13" ht="12.75">
      <c r="B22" s="3">
        <v>20</v>
      </c>
      <c r="C22" s="14" t="s">
        <v>114</v>
      </c>
      <c r="D22" s="19" t="s">
        <v>112</v>
      </c>
      <c r="E22" s="15">
        <f t="shared" si="0"/>
        <v>33.33333333333333</v>
      </c>
      <c r="F22" s="2">
        <f t="shared" si="1"/>
        <v>4</v>
      </c>
      <c r="G22" s="2">
        <f t="shared" si="2"/>
        <v>12</v>
      </c>
      <c r="H22" s="2">
        <v>1</v>
      </c>
      <c r="I22" s="2">
        <v>1</v>
      </c>
      <c r="J22" s="2">
        <v>0</v>
      </c>
      <c r="K22" s="2">
        <v>1</v>
      </c>
      <c r="L22" s="2">
        <v>1</v>
      </c>
      <c r="M22" s="2">
        <v>0</v>
      </c>
    </row>
    <row r="23" spans="2:13" ht="12.75">
      <c r="B23" s="3">
        <v>21</v>
      </c>
      <c r="C23" s="14" t="s">
        <v>99</v>
      </c>
      <c r="D23" s="19" t="s">
        <v>96</v>
      </c>
      <c r="E23" s="15">
        <f t="shared" si="0"/>
        <v>25</v>
      </c>
      <c r="F23" s="2">
        <f t="shared" si="1"/>
        <v>3</v>
      </c>
      <c r="G23" s="2">
        <f t="shared" si="2"/>
        <v>12</v>
      </c>
      <c r="H23" s="2">
        <v>1</v>
      </c>
      <c r="I23" s="2">
        <v>2</v>
      </c>
      <c r="J23" s="2">
        <v>0</v>
      </c>
      <c r="K23" s="2">
        <v>0</v>
      </c>
      <c r="L23" s="2">
        <v>0</v>
      </c>
      <c r="M23" s="2">
        <v>0</v>
      </c>
    </row>
    <row r="24" spans="2:13" ht="12.75">
      <c r="B24" s="3">
        <v>22</v>
      </c>
      <c r="C24" s="21" t="s">
        <v>174</v>
      </c>
      <c r="D24" s="19" t="s">
        <v>172</v>
      </c>
      <c r="E24" s="15">
        <f t="shared" si="0"/>
        <v>16.666666666666664</v>
      </c>
      <c r="F24" s="2">
        <f t="shared" si="1"/>
        <v>2</v>
      </c>
      <c r="G24" s="2">
        <f t="shared" si="2"/>
        <v>12</v>
      </c>
      <c r="H24" s="2">
        <v>0</v>
      </c>
      <c r="I24" s="2">
        <v>1</v>
      </c>
      <c r="J24" s="2">
        <v>0</v>
      </c>
      <c r="K24" s="2">
        <v>0</v>
      </c>
      <c r="L24" s="2">
        <v>0</v>
      </c>
      <c r="M24" s="2">
        <v>1</v>
      </c>
    </row>
    <row r="25" spans="2:13" ht="12.75">
      <c r="B25" s="3">
        <v>23</v>
      </c>
      <c r="C25" s="21" t="s">
        <v>177</v>
      </c>
      <c r="D25" s="19" t="s">
        <v>176</v>
      </c>
      <c r="E25" s="15">
        <f t="shared" si="0"/>
        <v>16.666666666666664</v>
      </c>
      <c r="F25" s="2">
        <f t="shared" si="1"/>
        <v>2</v>
      </c>
      <c r="G25" s="2">
        <f t="shared" si="2"/>
        <v>12</v>
      </c>
      <c r="H25" s="2">
        <v>0</v>
      </c>
      <c r="I25" s="2">
        <v>0</v>
      </c>
      <c r="J25" s="2">
        <v>0</v>
      </c>
      <c r="K25" s="2">
        <v>1</v>
      </c>
      <c r="L25" s="2">
        <v>0</v>
      </c>
      <c r="M25" s="2">
        <v>1</v>
      </c>
    </row>
    <row r="26" spans="2:13" ht="12.75">
      <c r="B26" s="3">
        <v>24</v>
      </c>
      <c r="C26" s="21" t="s">
        <v>178</v>
      </c>
      <c r="D26" s="19" t="s">
        <v>176</v>
      </c>
      <c r="E26" s="15">
        <f t="shared" si="0"/>
        <v>0</v>
      </c>
      <c r="F26" s="2">
        <f t="shared" si="1"/>
        <v>0</v>
      </c>
      <c r="G26" s="2">
        <f t="shared" si="2"/>
        <v>12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</row>
    <row r="27" spans="2:13" ht="12.75">
      <c r="B27" s="3">
        <v>25</v>
      </c>
      <c r="C27" s="14" t="s">
        <v>179</v>
      </c>
      <c r="D27" s="19" t="s">
        <v>176</v>
      </c>
      <c r="E27" s="15">
        <f t="shared" si="0"/>
        <v>0</v>
      </c>
      <c r="F27" s="2">
        <f t="shared" si="1"/>
        <v>0</v>
      </c>
      <c r="G27" s="2">
        <f t="shared" si="2"/>
        <v>12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</row>
    <row r="28" ht="12.75" customHeight="1"/>
    <row r="29" spans="2:13" ht="12.75">
      <c r="B29" s="29" t="s">
        <v>34</v>
      </c>
      <c r="C29" s="29"/>
      <c r="D29" s="23"/>
      <c r="E29" s="7"/>
      <c r="F29" s="7"/>
      <c r="G29" s="7"/>
      <c r="H29" s="29" t="s">
        <v>3</v>
      </c>
      <c r="I29" s="29"/>
      <c r="J29" s="29"/>
      <c r="K29" s="29"/>
      <c r="L29" s="29"/>
      <c r="M29" s="29"/>
    </row>
    <row r="30" spans="2:13" ht="12.75">
      <c r="B30" s="5" t="s">
        <v>4</v>
      </c>
      <c r="C30" s="11" t="s">
        <v>8</v>
      </c>
      <c r="D30" s="5" t="s">
        <v>0</v>
      </c>
      <c r="E30" s="5" t="s">
        <v>5</v>
      </c>
      <c r="F30" s="5" t="s">
        <v>7</v>
      </c>
      <c r="G30" s="5" t="s">
        <v>6</v>
      </c>
      <c r="H30" s="5">
        <v>1</v>
      </c>
      <c r="I30" s="5">
        <v>2</v>
      </c>
      <c r="J30" s="5">
        <v>3</v>
      </c>
      <c r="K30" s="5">
        <v>4</v>
      </c>
      <c r="L30" s="5">
        <v>5</v>
      </c>
      <c r="M30" s="5">
        <v>6</v>
      </c>
    </row>
    <row r="31" spans="2:13" ht="12.75">
      <c r="B31" s="3">
        <v>1</v>
      </c>
      <c r="C31" s="21" t="s">
        <v>181</v>
      </c>
      <c r="D31" s="19" t="s">
        <v>180</v>
      </c>
      <c r="E31" s="15">
        <f aca="true" t="shared" si="3" ref="E31:E54">F31/G31*100</f>
        <v>100</v>
      </c>
      <c r="F31" s="2">
        <f aca="true" t="shared" si="4" ref="F31:F54">SUM(H31:M31)</f>
        <v>12</v>
      </c>
      <c r="G31" s="2">
        <f aca="true" t="shared" si="5" ref="G31:G54">COUNT(H31:M31)*2</f>
        <v>12</v>
      </c>
      <c r="H31" s="2">
        <v>2</v>
      </c>
      <c r="I31" s="2">
        <v>2</v>
      </c>
      <c r="J31" s="2">
        <v>2</v>
      </c>
      <c r="K31" s="2">
        <v>2</v>
      </c>
      <c r="L31" s="2">
        <v>2</v>
      </c>
      <c r="M31" s="2">
        <v>2</v>
      </c>
    </row>
    <row r="32" spans="2:13" ht="12.75">
      <c r="B32" s="3">
        <v>2</v>
      </c>
      <c r="C32" s="21" t="s">
        <v>204</v>
      </c>
      <c r="D32" s="19" t="s">
        <v>203</v>
      </c>
      <c r="E32" s="15">
        <f t="shared" si="3"/>
        <v>90</v>
      </c>
      <c r="F32" s="2">
        <f t="shared" si="4"/>
        <v>9</v>
      </c>
      <c r="G32" s="2">
        <f t="shared" si="5"/>
        <v>10</v>
      </c>
      <c r="H32" s="2">
        <v>1</v>
      </c>
      <c r="I32" s="2">
        <v>2</v>
      </c>
      <c r="J32" s="2">
        <v>2</v>
      </c>
      <c r="K32" s="2"/>
      <c r="L32" s="2">
        <v>2</v>
      </c>
      <c r="M32" s="2">
        <v>2</v>
      </c>
    </row>
    <row r="33" spans="2:13" ht="12.75">
      <c r="B33" s="3">
        <v>3</v>
      </c>
      <c r="C33" s="21" t="s">
        <v>182</v>
      </c>
      <c r="D33" s="19" t="s">
        <v>180</v>
      </c>
      <c r="E33" s="15">
        <f t="shared" si="3"/>
        <v>83.33333333333334</v>
      </c>
      <c r="F33" s="2">
        <f t="shared" si="4"/>
        <v>10</v>
      </c>
      <c r="G33" s="2">
        <f t="shared" si="5"/>
        <v>12</v>
      </c>
      <c r="H33" s="2">
        <v>2</v>
      </c>
      <c r="I33" s="2">
        <v>2</v>
      </c>
      <c r="J33" s="2">
        <v>2</v>
      </c>
      <c r="K33" s="2">
        <v>1</v>
      </c>
      <c r="L33" s="2">
        <v>2</v>
      </c>
      <c r="M33" s="2">
        <v>1</v>
      </c>
    </row>
    <row r="34" spans="2:13" ht="12.75">
      <c r="B34" s="3">
        <v>4</v>
      </c>
      <c r="C34" s="14" t="s">
        <v>279</v>
      </c>
      <c r="D34" s="19" t="s">
        <v>180</v>
      </c>
      <c r="E34" s="15">
        <f t="shared" si="3"/>
        <v>83.33333333333334</v>
      </c>
      <c r="F34" s="2">
        <f t="shared" si="4"/>
        <v>10</v>
      </c>
      <c r="G34" s="2">
        <f t="shared" si="5"/>
        <v>12</v>
      </c>
      <c r="H34" s="2">
        <v>2</v>
      </c>
      <c r="I34" s="2">
        <v>2</v>
      </c>
      <c r="J34" s="2">
        <v>2</v>
      </c>
      <c r="K34" s="2">
        <v>1</v>
      </c>
      <c r="L34" s="2">
        <v>2</v>
      </c>
      <c r="M34" s="2">
        <v>1</v>
      </c>
    </row>
    <row r="35" spans="2:13" ht="12.75">
      <c r="B35" s="3">
        <v>5</v>
      </c>
      <c r="C35" s="14" t="s">
        <v>186</v>
      </c>
      <c r="D35" s="19" t="s">
        <v>183</v>
      </c>
      <c r="E35" s="15">
        <f t="shared" si="3"/>
        <v>75</v>
      </c>
      <c r="F35" s="2">
        <f t="shared" si="4"/>
        <v>9</v>
      </c>
      <c r="G35" s="2">
        <f t="shared" si="5"/>
        <v>12</v>
      </c>
      <c r="H35" s="2">
        <v>2</v>
      </c>
      <c r="I35" s="2">
        <v>1</v>
      </c>
      <c r="J35" s="2">
        <v>1</v>
      </c>
      <c r="K35" s="2">
        <v>1</v>
      </c>
      <c r="L35" s="2">
        <v>2</v>
      </c>
      <c r="M35" s="2">
        <v>2</v>
      </c>
    </row>
    <row r="36" spans="2:13" ht="12.75">
      <c r="B36" s="3">
        <v>6</v>
      </c>
      <c r="C36" s="21" t="s">
        <v>276</v>
      </c>
      <c r="D36" s="2" t="s">
        <v>275</v>
      </c>
      <c r="E36" s="15">
        <f t="shared" si="3"/>
        <v>60</v>
      </c>
      <c r="F36" s="2">
        <f t="shared" si="4"/>
        <v>6</v>
      </c>
      <c r="G36" s="2">
        <f t="shared" si="5"/>
        <v>10</v>
      </c>
      <c r="H36" s="2">
        <v>0</v>
      </c>
      <c r="I36" s="2"/>
      <c r="J36" s="2">
        <v>2</v>
      </c>
      <c r="K36" s="2">
        <v>2</v>
      </c>
      <c r="L36" s="2">
        <v>0</v>
      </c>
      <c r="M36" s="2">
        <v>2</v>
      </c>
    </row>
    <row r="37" spans="2:13" ht="12.75">
      <c r="B37" s="3">
        <v>7</v>
      </c>
      <c r="C37" s="14" t="s">
        <v>185</v>
      </c>
      <c r="D37" s="19" t="s">
        <v>183</v>
      </c>
      <c r="E37" s="15">
        <f t="shared" si="3"/>
        <v>58.333333333333336</v>
      </c>
      <c r="F37" s="2">
        <f t="shared" si="4"/>
        <v>7</v>
      </c>
      <c r="G37" s="2">
        <f t="shared" si="5"/>
        <v>12</v>
      </c>
      <c r="H37" s="2">
        <v>2</v>
      </c>
      <c r="I37" s="2">
        <v>1</v>
      </c>
      <c r="J37" s="2">
        <v>1</v>
      </c>
      <c r="K37" s="2">
        <v>1</v>
      </c>
      <c r="L37" s="2">
        <v>2</v>
      </c>
      <c r="M37" s="2">
        <v>0</v>
      </c>
    </row>
    <row r="38" spans="2:13" ht="12.75">
      <c r="B38" s="3">
        <v>8</v>
      </c>
      <c r="C38" s="21" t="s">
        <v>208</v>
      </c>
      <c r="D38" s="19" t="s">
        <v>207</v>
      </c>
      <c r="E38" s="15">
        <f t="shared" si="3"/>
        <v>50</v>
      </c>
      <c r="F38" s="2">
        <f t="shared" si="4"/>
        <v>5</v>
      </c>
      <c r="G38" s="2">
        <f t="shared" si="5"/>
        <v>10</v>
      </c>
      <c r="H38" s="2">
        <v>2</v>
      </c>
      <c r="I38" s="2">
        <v>2</v>
      </c>
      <c r="J38" s="2">
        <v>0</v>
      </c>
      <c r="K38" s="2">
        <v>1</v>
      </c>
      <c r="L38" s="2">
        <v>0</v>
      </c>
      <c r="M38" s="2"/>
    </row>
    <row r="39" spans="2:13" ht="12.75">
      <c r="B39" s="3">
        <v>9</v>
      </c>
      <c r="C39" s="14" t="s">
        <v>210</v>
      </c>
      <c r="D39" s="19" t="s">
        <v>207</v>
      </c>
      <c r="E39" s="15">
        <f t="shared" si="3"/>
        <v>50</v>
      </c>
      <c r="F39" s="2">
        <f t="shared" si="4"/>
        <v>5</v>
      </c>
      <c r="G39" s="2">
        <f t="shared" si="5"/>
        <v>10</v>
      </c>
      <c r="H39" s="2">
        <v>1</v>
      </c>
      <c r="I39" s="2">
        <v>2</v>
      </c>
      <c r="J39" s="2">
        <v>0</v>
      </c>
      <c r="K39" s="2">
        <v>2</v>
      </c>
      <c r="L39" s="2">
        <v>0</v>
      </c>
      <c r="M39" s="2"/>
    </row>
    <row r="40" spans="2:13" ht="12.75">
      <c r="B40" s="3">
        <v>10</v>
      </c>
      <c r="C40" s="21" t="s">
        <v>189</v>
      </c>
      <c r="D40" s="19" t="s">
        <v>187</v>
      </c>
      <c r="E40" s="15">
        <f t="shared" si="3"/>
        <v>50</v>
      </c>
      <c r="F40" s="2">
        <f t="shared" si="4"/>
        <v>5</v>
      </c>
      <c r="G40" s="2">
        <f t="shared" si="5"/>
        <v>10</v>
      </c>
      <c r="H40" s="2">
        <v>1</v>
      </c>
      <c r="I40" s="2"/>
      <c r="J40" s="2">
        <v>1</v>
      </c>
      <c r="K40" s="2">
        <v>2</v>
      </c>
      <c r="L40" s="2">
        <v>0</v>
      </c>
      <c r="M40" s="2">
        <v>1</v>
      </c>
    </row>
    <row r="41" spans="2:13" ht="12.75">
      <c r="B41" s="3">
        <v>11</v>
      </c>
      <c r="C41" s="21" t="s">
        <v>277</v>
      </c>
      <c r="D41" s="2" t="s">
        <v>275</v>
      </c>
      <c r="E41" s="15">
        <f t="shared" si="3"/>
        <v>50</v>
      </c>
      <c r="F41" s="2">
        <f t="shared" si="4"/>
        <v>5</v>
      </c>
      <c r="G41" s="2">
        <f t="shared" si="5"/>
        <v>10</v>
      </c>
      <c r="H41" s="2">
        <v>0</v>
      </c>
      <c r="I41" s="2"/>
      <c r="J41" s="2">
        <v>1</v>
      </c>
      <c r="K41" s="2">
        <v>0</v>
      </c>
      <c r="L41" s="2">
        <v>2</v>
      </c>
      <c r="M41" s="2">
        <v>2</v>
      </c>
    </row>
    <row r="42" spans="2:13" ht="12.75">
      <c r="B42" s="3">
        <v>12</v>
      </c>
      <c r="C42" s="21" t="s">
        <v>205</v>
      </c>
      <c r="D42" s="19" t="s">
        <v>203</v>
      </c>
      <c r="E42" s="15">
        <f t="shared" si="3"/>
        <v>50</v>
      </c>
      <c r="F42" s="2">
        <f t="shared" si="4"/>
        <v>5</v>
      </c>
      <c r="G42" s="2">
        <f t="shared" si="5"/>
        <v>10</v>
      </c>
      <c r="H42" s="2">
        <v>1</v>
      </c>
      <c r="I42" s="2">
        <v>0</v>
      </c>
      <c r="J42" s="2">
        <v>0</v>
      </c>
      <c r="K42" s="2"/>
      <c r="L42" s="2">
        <v>2</v>
      </c>
      <c r="M42" s="2">
        <v>2</v>
      </c>
    </row>
    <row r="43" spans="2:13" ht="12.75">
      <c r="B43" s="3">
        <v>13</v>
      </c>
      <c r="C43" s="21" t="s">
        <v>184</v>
      </c>
      <c r="D43" s="19" t="s">
        <v>183</v>
      </c>
      <c r="E43" s="15">
        <f t="shared" si="3"/>
        <v>41.66666666666667</v>
      </c>
      <c r="F43" s="2">
        <f t="shared" si="4"/>
        <v>5</v>
      </c>
      <c r="G43" s="2">
        <f t="shared" si="5"/>
        <v>12</v>
      </c>
      <c r="H43" s="2">
        <v>2</v>
      </c>
      <c r="I43" s="2">
        <v>0</v>
      </c>
      <c r="J43" s="2">
        <v>1</v>
      </c>
      <c r="K43" s="2">
        <v>0</v>
      </c>
      <c r="L43" s="2">
        <v>2</v>
      </c>
      <c r="M43" s="2">
        <v>0</v>
      </c>
    </row>
    <row r="44" spans="2:13" ht="12.75">
      <c r="B44" s="3">
        <v>14</v>
      </c>
      <c r="C44" s="14" t="s">
        <v>206</v>
      </c>
      <c r="D44" s="19" t="s">
        <v>203</v>
      </c>
      <c r="E44" s="15">
        <f t="shared" si="3"/>
        <v>41.66666666666667</v>
      </c>
      <c r="F44" s="2">
        <f t="shared" si="4"/>
        <v>5</v>
      </c>
      <c r="G44" s="2">
        <f t="shared" si="5"/>
        <v>12</v>
      </c>
      <c r="H44" s="2">
        <v>0</v>
      </c>
      <c r="I44" s="2">
        <v>2</v>
      </c>
      <c r="J44" s="2">
        <v>0</v>
      </c>
      <c r="K44" s="2">
        <v>1</v>
      </c>
      <c r="L44" s="2">
        <v>2</v>
      </c>
      <c r="M44" s="2">
        <v>0</v>
      </c>
    </row>
    <row r="45" spans="2:13" ht="12.75">
      <c r="B45" s="3">
        <v>15</v>
      </c>
      <c r="C45" s="14" t="s">
        <v>190</v>
      </c>
      <c r="D45" s="19" t="s">
        <v>187</v>
      </c>
      <c r="E45" s="15">
        <f t="shared" si="3"/>
        <v>41.66666666666667</v>
      </c>
      <c r="F45" s="2">
        <f t="shared" si="4"/>
        <v>5</v>
      </c>
      <c r="G45" s="2">
        <f t="shared" si="5"/>
        <v>12</v>
      </c>
      <c r="H45" s="2">
        <v>2</v>
      </c>
      <c r="I45" s="2">
        <v>0</v>
      </c>
      <c r="J45" s="2">
        <v>2</v>
      </c>
      <c r="K45" s="2">
        <v>0</v>
      </c>
      <c r="L45" s="2">
        <v>0</v>
      </c>
      <c r="M45" s="2">
        <v>1</v>
      </c>
    </row>
    <row r="46" spans="2:13" ht="12.75">
      <c r="B46" s="3">
        <v>16</v>
      </c>
      <c r="C46" s="21" t="s">
        <v>188</v>
      </c>
      <c r="D46" s="19" t="s">
        <v>187</v>
      </c>
      <c r="E46" s="15">
        <f t="shared" si="3"/>
        <v>40</v>
      </c>
      <c r="F46" s="2">
        <f t="shared" si="4"/>
        <v>4</v>
      </c>
      <c r="G46" s="2">
        <f t="shared" si="5"/>
        <v>10</v>
      </c>
      <c r="H46" s="2">
        <v>0</v>
      </c>
      <c r="I46" s="2"/>
      <c r="J46" s="2">
        <v>2</v>
      </c>
      <c r="K46" s="2">
        <v>1</v>
      </c>
      <c r="L46" s="2">
        <v>0</v>
      </c>
      <c r="M46" s="2">
        <v>1</v>
      </c>
    </row>
    <row r="47" spans="2:13" ht="12.75">
      <c r="B47" s="3">
        <v>17</v>
      </c>
      <c r="C47" s="21" t="s">
        <v>213</v>
      </c>
      <c r="D47" s="19" t="s">
        <v>211</v>
      </c>
      <c r="E47" s="15">
        <f t="shared" si="3"/>
        <v>30</v>
      </c>
      <c r="F47" s="2">
        <f t="shared" si="4"/>
        <v>3</v>
      </c>
      <c r="G47" s="2">
        <f t="shared" si="5"/>
        <v>10</v>
      </c>
      <c r="H47" s="2">
        <v>0</v>
      </c>
      <c r="I47" s="2">
        <v>0</v>
      </c>
      <c r="J47" s="2">
        <v>0</v>
      </c>
      <c r="K47" s="2">
        <v>1</v>
      </c>
      <c r="L47" s="2">
        <v>2</v>
      </c>
      <c r="M47" s="2"/>
    </row>
    <row r="48" spans="2:13" ht="12.75">
      <c r="B48" s="3">
        <v>18</v>
      </c>
      <c r="C48" s="21" t="s">
        <v>278</v>
      </c>
      <c r="D48" s="2" t="s">
        <v>275</v>
      </c>
      <c r="E48" s="15">
        <f t="shared" si="3"/>
        <v>30</v>
      </c>
      <c r="F48" s="2">
        <f t="shared" si="4"/>
        <v>3</v>
      </c>
      <c r="G48" s="2">
        <f t="shared" si="5"/>
        <v>10</v>
      </c>
      <c r="H48" s="2">
        <v>0</v>
      </c>
      <c r="I48" s="2"/>
      <c r="J48" s="2">
        <v>1</v>
      </c>
      <c r="K48" s="2">
        <v>1</v>
      </c>
      <c r="L48" s="2">
        <v>0</v>
      </c>
      <c r="M48" s="2">
        <v>1</v>
      </c>
    </row>
    <row r="49" spans="2:13" ht="12.75">
      <c r="B49" s="3">
        <v>19</v>
      </c>
      <c r="C49" s="21" t="s">
        <v>218</v>
      </c>
      <c r="D49" s="19" t="s">
        <v>216</v>
      </c>
      <c r="E49" s="15">
        <f t="shared" si="3"/>
        <v>25</v>
      </c>
      <c r="F49" s="2">
        <f t="shared" si="4"/>
        <v>3</v>
      </c>
      <c r="G49" s="2">
        <f t="shared" si="5"/>
        <v>12</v>
      </c>
      <c r="H49" s="2">
        <v>0</v>
      </c>
      <c r="I49" s="2">
        <v>0</v>
      </c>
      <c r="J49" s="2">
        <v>1</v>
      </c>
      <c r="K49" s="2">
        <v>1</v>
      </c>
      <c r="L49" s="2">
        <v>0</v>
      </c>
      <c r="M49" s="2">
        <v>1</v>
      </c>
    </row>
    <row r="50" spans="2:13" ht="12.75">
      <c r="B50" s="3">
        <v>20</v>
      </c>
      <c r="C50" s="21" t="s">
        <v>209</v>
      </c>
      <c r="D50" s="19" t="s">
        <v>207</v>
      </c>
      <c r="E50" s="15">
        <f t="shared" si="3"/>
        <v>20</v>
      </c>
      <c r="F50" s="2">
        <f t="shared" si="4"/>
        <v>2</v>
      </c>
      <c r="G50" s="2">
        <f t="shared" si="5"/>
        <v>10</v>
      </c>
      <c r="H50" s="2">
        <v>0</v>
      </c>
      <c r="I50" s="2">
        <v>2</v>
      </c>
      <c r="J50" s="2">
        <v>0</v>
      </c>
      <c r="K50" s="2">
        <v>0</v>
      </c>
      <c r="L50" s="2">
        <v>0</v>
      </c>
      <c r="M50" s="2"/>
    </row>
    <row r="51" spans="2:13" ht="12.75">
      <c r="B51" s="3">
        <v>21</v>
      </c>
      <c r="C51" s="14" t="s">
        <v>214</v>
      </c>
      <c r="D51" s="19" t="s">
        <v>211</v>
      </c>
      <c r="E51" s="15">
        <f t="shared" si="3"/>
        <v>20</v>
      </c>
      <c r="F51" s="2">
        <f t="shared" si="4"/>
        <v>2</v>
      </c>
      <c r="G51" s="2">
        <f t="shared" si="5"/>
        <v>10</v>
      </c>
      <c r="H51" s="2">
        <v>1</v>
      </c>
      <c r="I51" s="2">
        <v>0</v>
      </c>
      <c r="J51" s="2">
        <v>0</v>
      </c>
      <c r="K51" s="2">
        <v>0</v>
      </c>
      <c r="L51" s="2">
        <v>1</v>
      </c>
      <c r="M51" s="2"/>
    </row>
    <row r="52" spans="2:13" ht="12.75">
      <c r="B52" s="3">
        <v>22</v>
      </c>
      <c r="C52" s="21" t="s">
        <v>212</v>
      </c>
      <c r="D52" s="19" t="s">
        <v>211</v>
      </c>
      <c r="E52" s="15">
        <f t="shared" si="3"/>
        <v>20</v>
      </c>
      <c r="F52" s="2">
        <f t="shared" si="4"/>
        <v>2</v>
      </c>
      <c r="G52" s="2">
        <f t="shared" si="5"/>
        <v>10</v>
      </c>
      <c r="H52" s="2">
        <v>0</v>
      </c>
      <c r="I52" s="2">
        <v>0</v>
      </c>
      <c r="J52" s="2">
        <v>0</v>
      </c>
      <c r="K52" s="2">
        <v>1</v>
      </c>
      <c r="L52" s="2">
        <v>1</v>
      </c>
      <c r="M52" s="2"/>
    </row>
    <row r="53" spans="2:13" ht="12.75">
      <c r="B53" s="3">
        <v>23</v>
      </c>
      <c r="C53" s="14" t="s">
        <v>219</v>
      </c>
      <c r="D53" s="19" t="s">
        <v>216</v>
      </c>
      <c r="E53" s="15">
        <f t="shared" si="3"/>
        <v>8.333333333333332</v>
      </c>
      <c r="F53" s="2">
        <f t="shared" si="4"/>
        <v>1</v>
      </c>
      <c r="G53" s="2">
        <f t="shared" si="5"/>
        <v>12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1</v>
      </c>
    </row>
    <row r="54" spans="2:13" ht="12.75">
      <c r="B54" s="3">
        <v>24</v>
      </c>
      <c r="C54" s="21" t="s">
        <v>217</v>
      </c>
      <c r="D54" s="19" t="s">
        <v>216</v>
      </c>
      <c r="E54" s="15">
        <f t="shared" si="3"/>
        <v>0</v>
      </c>
      <c r="F54" s="2">
        <f t="shared" si="4"/>
        <v>0</v>
      </c>
      <c r="G54" s="2">
        <f t="shared" si="5"/>
        <v>12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</row>
  </sheetData>
  <mergeCells count="4">
    <mergeCell ref="B1:C1"/>
    <mergeCell ref="H1:M1"/>
    <mergeCell ref="B29:C29"/>
    <mergeCell ref="H29:M29"/>
  </mergeCells>
  <printOptions/>
  <pageMargins left="0.75" right="0.75" top="1" bottom="1" header="0.5" footer="0.5"/>
  <pageSetup horizontalDpi="300" verticalDpi="300" orientation="portrait" r:id="rId3"/>
  <headerFooter alignWithMargins="0">
    <oddHeader>&amp;L&amp;"Arial,Bold"&amp;12Pre-season Schools&amp;C&amp;"Arial,Bold"&amp;12Individual %&amp;R&amp;"Arial,Bold"&amp;12Friday 6:00pm
ATTA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Administration</cp:lastModifiedBy>
  <cp:lastPrinted>2008-04-15T21:59:41Z</cp:lastPrinted>
  <dcterms:created xsi:type="dcterms:W3CDTF">2004-05-05T10:46:11Z</dcterms:created>
  <dcterms:modified xsi:type="dcterms:W3CDTF">2008-05-18T22:04:41Z</dcterms:modified>
  <cp:category/>
  <cp:version/>
  <cp:contentType/>
  <cp:contentStatus/>
</cp:coreProperties>
</file>