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4" authorId="0">
      <text>
        <r>
          <rPr>
            <b/>
            <sz val="8"/>
            <rFont val="Tahoma"/>
            <family val="0"/>
          </rPr>
          <t>Total Games Played</t>
        </r>
      </text>
    </comment>
    <comment ref="F9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3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<sst xmlns="http://schemas.openxmlformats.org/spreadsheetml/2006/main" count="692" uniqueCount="272">
  <si>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</si>
  <si>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</si>
  <si>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</si>
  <si>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</si>
  <si>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</si>
  <si>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</si>
  <si>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</si>
  <si>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</si>
  <si>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</si>
  <si>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</si>
  <si>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B1 GRADE</t>
  </si>
  <si>
    <t>B2 GRADE</t>
  </si>
  <si>
    <t>Auckland Grammar School 12</t>
  </si>
  <si>
    <t>Auckland Grammar School 13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</si>
  <si>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</si>
  <si>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</si>
  <si>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</si>
  <si>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</si>
  <si>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</si>
  <si>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</si>
  <si>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</si>
  <si>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</si>
  <si>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</si>
  <si>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</si>
  <si>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</si>
  <si>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</si>
  <si>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</si>
  <si>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</si>
  <si>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</si>
  <si>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</si>
  <si>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</si>
  <si>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</si>
  <si>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</si>
  <si>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</si>
  <si>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Auckland Grammar School 11</t>
  </si>
  <si>
    <t>Auckland Grammar School 16</t>
  </si>
  <si>
    <t>Jonathan Chieng</t>
  </si>
  <si>
    <t>Malith Patabandige</t>
  </si>
  <si>
    <t>Binura Wijesinghe</t>
  </si>
  <si>
    <t>Hengxun Zhang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</si>
  <si>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</si>
  <si>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</si>
  <si>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</si>
  <si>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</si>
  <si>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</si>
  <si>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</si>
  <si>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ACG Senior College 1</t>
  </si>
  <si>
    <t>Henry Shen</t>
  </si>
  <si>
    <t>Kausthuba Ghate</t>
  </si>
  <si>
    <t>Nathan Metzger</t>
  </si>
  <si>
    <t>Jack Luo</t>
  </si>
  <si>
    <t>Quinn Hill</t>
  </si>
  <si>
    <t>B3 GRADE</t>
  </si>
  <si>
    <t>C1 GRADE</t>
  </si>
  <si>
    <t>C2 GRADE</t>
  </si>
  <si>
    <t>Auckland Grammar School 14</t>
  </si>
  <si>
    <t>St. Peter's College 7</t>
  </si>
  <si>
    <t>St. Peter's College 8</t>
  </si>
  <si>
    <t>St. Peter's College 9</t>
  </si>
  <si>
    <t>St. Peter's College 10</t>
  </si>
  <si>
    <t>St. Peter's College 11</t>
  </si>
  <si>
    <t>St. Peter's College 12</t>
  </si>
  <si>
    <t>St. Peter's College 13</t>
  </si>
  <si>
    <t>St. Peter's College 14</t>
  </si>
  <si>
    <t>St. Peter's College 15</t>
  </si>
  <si>
    <t>St. Peter's College 16</t>
  </si>
  <si>
    <t>Tiger Shi</t>
  </si>
  <si>
    <t>Ning Yue Wang</t>
  </si>
  <si>
    <t>Mitchell Kilgour</t>
  </si>
  <si>
    <t>Daniel Gambitsis</t>
  </si>
  <si>
    <t>Alexander Saifiti</t>
  </si>
  <si>
    <t>Harris Leung</t>
  </si>
  <si>
    <t>Jianwen Chen</t>
  </si>
  <si>
    <t>Daniel Brady</t>
  </si>
  <si>
    <t>Zheng You Zhang</t>
  </si>
  <si>
    <t>James Wang</t>
  </si>
  <si>
    <t>Arachchige Salgado</t>
  </si>
  <si>
    <t>Anantveer Singh</t>
  </si>
  <si>
    <t>Nathan Bartlett-Wright</t>
  </si>
  <si>
    <t>Patrick Lasham</t>
  </si>
  <si>
    <t>Callum Baker</t>
  </si>
  <si>
    <t>Leroy Lobo</t>
  </si>
  <si>
    <t>Dominic Yuen</t>
  </si>
  <si>
    <t>Asaah Frimpong</t>
  </si>
  <si>
    <t>Patrick Hayton</t>
  </si>
  <si>
    <t>Callum Hussey</t>
  </si>
  <si>
    <t>Campbell Miller</t>
  </si>
  <si>
    <t>Cormack McMahon</t>
  </si>
  <si>
    <t>Aidan Margetts</t>
  </si>
  <si>
    <t>Reuben O'Brien</t>
  </si>
  <si>
    <t>Monish Santhosh</t>
  </si>
  <si>
    <t>Kian Houston</t>
  </si>
  <si>
    <t>Adam Dryden</t>
  </si>
  <si>
    <t>Rynz Yanez</t>
  </si>
  <si>
    <t>Jack Thomson</t>
  </si>
  <si>
    <t>Joshua Bedford</t>
  </si>
  <si>
    <t>Marco Batten</t>
  </si>
  <si>
    <t>George Erceg</t>
  </si>
  <si>
    <t>Shayler Pinto</t>
  </si>
  <si>
    <t>P/O</t>
  </si>
  <si>
    <t>Final Placings</t>
  </si>
  <si>
    <t>Placing</t>
  </si>
  <si>
    <t>B4 GRADE</t>
  </si>
  <si>
    <t>B5 GRADE</t>
  </si>
  <si>
    <t>Bye</t>
  </si>
  <si>
    <t>Taylor's College</t>
  </si>
  <si>
    <t>Ying Tse Wang</t>
  </si>
  <si>
    <t>Edward Qiu</t>
  </si>
  <si>
    <t>Ashutosh Sharma</t>
  </si>
  <si>
    <t>Kadin Su</t>
  </si>
  <si>
    <t>Zihao Yang</t>
  </si>
  <si>
    <t>Yi Jiang</t>
  </si>
  <si>
    <t>Jason Wu</t>
  </si>
  <si>
    <t>Matthew Wu</t>
  </si>
  <si>
    <t>Hua Yao</t>
  </si>
  <si>
    <t>Huang Zheng</t>
  </si>
  <si>
    <t>Di Wu</t>
  </si>
  <si>
    <t>Rachel Huizhu Tan</t>
  </si>
  <si>
    <t>Chenn Wu</t>
  </si>
  <si>
    <t>Ming-Hung Sung</t>
  </si>
  <si>
    <t>ACG Parnell College 1</t>
  </si>
  <si>
    <t>Auckland Grammar School 15</t>
  </si>
  <si>
    <t>ACG Parnell College 2</t>
  </si>
  <si>
    <t>Auckland Grammar School 27</t>
  </si>
  <si>
    <t>ACG Parnell College 3</t>
  </si>
  <si>
    <t>ACG Senior College 2</t>
  </si>
  <si>
    <t>Nikhar Shah</t>
  </si>
  <si>
    <t>Zihan Gao</t>
  </si>
  <si>
    <t>Anthony Chin</t>
  </si>
  <si>
    <t>Warren Feng</t>
  </si>
  <si>
    <t>Kuan Chen Ho</t>
  </si>
  <si>
    <t>Arthur Lin</t>
  </si>
  <si>
    <t>Zekai Wang</t>
  </si>
  <si>
    <t>Simon Tie</t>
  </si>
  <si>
    <t>Jason Yao</t>
  </si>
  <si>
    <t>Abdul Tukmani</t>
  </si>
  <si>
    <t>Matthew Li</t>
  </si>
  <si>
    <t>Eddy Lee</t>
  </si>
  <si>
    <t>Daniel Chou</t>
  </si>
  <si>
    <t>Jack Guo</t>
  </si>
  <si>
    <t>Du Li</t>
  </si>
  <si>
    <t>Taizi Huang</t>
  </si>
  <si>
    <t>Jia Hao Liu</t>
  </si>
  <si>
    <t>Christopher Simpson</t>
  </si>
  <si>
    <t>Christopher Chan</t>
  </si>
  <si>
    <t>Stephen McLeod</t>
  </si>
  <si>
    <t>Josiah McQueen</t>
  </si>
  <si>
    <t>Samuel Stotter</t>
  </si>
  <si>
    <t>Nathan Hur</t>
  </si>
  <si>
    <t>Nathan Giles</t>
  </si>
  <si>
    <t>Harith Wannigama</t>
  </si>
  <si>
    <t>Tanaka Hennayake</t>
  </si>
  <si>
    <t>Jei Jeb Kim</t>
  </si>
  <si>
    <t>Rufus Laing</t>
  </si>
  <si>
    <t>Jhosel Salabe</t>
  </si>
  <si>
    <t>Sang Hoon Lee</t>
  </si>
  <si>
    <t>Bailey Thomas</t>
  </si>
  <si>
    <t>Xavier Pianta-Price</t>
  </si>
  <si>
    <t>Andrew Pears</t>
  </si>
  <si>
    <t>Max Harris</t>
  </si>
  <si>
    <t>Josh McSkimming</t>
  </si>
  <si>
    <t>Shiven Jani</t>
  </si>
  <si>
    <t>Arosh Kalasuriya</t>
  </si>
  <si>
    <t>Kelvin Lau</t>
  </si>
  <si>
    <t>Edwin Tsang</t>
  </si>
  <si>
    <t>Alan Huang</t>
  </si>
  <si>
    <t>David Xu</t>
  </si>
  <si>
    <t>Zhao Zhang</t>
  </si>
  <si>
    <t>Yihang Gong</t>
  </si>
  <si>
    <t>Xuzhi Zhang</t>
  </si>
  <si>
    <t>Sean Meekan</t>
  </si>
  <si>
    <t>Caleb Dallow</t>
  </si>
  <si>
    <t>Atharva Bhide</t>
  </si>
  <si>
    <t>Patrick Heavey</t>
  </si>
  <si>
    <t>Seran Ramanathan</t>
  </si>
  <si>
    <t>Ossama Mohammed</t>
  </si>
  <si>
    <t>Fraser Mackinlay</t>
  </si>
  <si>
    <t>David Huynh</t>
  </si>
  <si>
    <t>Edward Zhang</t>
  </si>
  <si>
    <t>Darius Tan</t>
  </si>
  <si>
    <t>Pavitveer Singh</t>
  </si>
  <si>
    <t>Daniel Macalister</t>
  </si>
  <si>
    <t>Zachary Blackburn</t>
  </si>
  <si>
    <t>Victor Paradesh</t>
  </si>
  <si>
    <t>Ryan Fulton</t>
  </si>
  <si>
    <t>Alec Van Helsdingen</t>
  </si>
  <si>
    <t>Lixin Qin</t>
  </si>
  <si>
    <t>Ju Young Jeong</t>
  </si>
  <si>
    <t>Kwan Young Jeong</t>
  </si>
  <si>
    <t>Wei Rong Huang</t>
  </si>
  <si>
    <t>Xingyu Shen</t>
  </si>
  <si>
    <t>Kevin Pan</t>
  </si>
  <si>
    <t>Justin Teo</t>
  </si>
  <si>
    <t>Calvin Chin</t>
  </si>
  <si>
    <t>Kenny Yeh</t>
  </si>
  <si>
    <t>Amith Murthy</t>
  </si>
  <si>
    <t>Sachin Kalra</t>
  </si>
  <si>
    <t>Arvind Nair</t>
  </si>
  <si>
    <t>Amal Tomy</t>
  </si>
  <si>
    <t>Daniel Stankovich</t>
  </si>
  <si>
    <t>Cahleb Te Reti</t>
  </si>
  <si>
    <t>Gabriel Yap</t>
  </si>
  <si>
    <t>Dominic English</t>
  </si>
  <si>
    <t>Wenzong Li</t>
  </si>
  <si>
    <t>Kyle Engel</t>
  </si>
  <si>
    <t>Riaihe Jacobs</t>
  </si>
  <si>
    <t>Toby Day</t>
  </si>
  <si>
    <t>Hugo Hunt</t>
  </si>
  <si>
    <t>Reon Borich</t>
  </si>
  <si>
    <t>Max Shutkowski</t>
  </si>
  <si>
    <t>Sam Parr</t>
  </si>
  <si>
    <t>Shay Prasad</t>
  </si>
  <si>
    <t>Adam Han</t>
  </si>
  <si>
    <t>David Ni</t>
  </si>
  <si>
    <t>James Chung</t>
  </si>
  <si>
    <t>Kelly</t>
  </si>
  <si>
    <t>Leon Sun</t>
  </si>
  <si>
    <t>Jiahao Ran</t>
  </si>
  <si>
    <t>Greg</t>
  </si>
  <si>
    <t>Dean S</t>
  </si>
  <si>
    <t>Jerry L</t>
  </si>
  <si>
    <t>Otto Lane</t>
  </si>
  <si>
    <t>Leroy</t>
  </si>
  <si>
    <t>Kian</t>
  </si>
  <si>
    <t>Carson Yung</t>
  </si>
  <si>
    <t>Tommy</t>
  </si>
  <si>
    <t>Calvin</t>
  </si>
  <si>
    <t>Ram</t>
  </si>
  <si>
    <t>Miguel Mamaral</t>
  </si>
  <si>
    <t>Lucy</t>
  </si>
  <si>
    <t>Evonne</t>
  </si>
  <si>
    <t>Sprite</t>
  </si>
  <si>
    <t>Ethan</t>
  </si>
  <si>
    <t>Timo</t>
  </si>
  <si>
    <t>Ryan</t>
  </si>
  <si>
    <t>Jason Hui</t>
  </si>
  <si>
    <t>Callum</t>
  </si>
  <si>
    <t>Jimmy</t>
  </si>
  <si>
    <t>Jonathan</t>
  </si>
  <si>
    <t>Alexander Davis</t>
  </si>
  <si>
    <t>James Cartwright</t>
  </si>
  <si>
    <t>Clyde</t>
  </si>
  <si>
    <t>Jay</t>
  </si>
  <si>
    <t>Victor</t>
  </si>
  <si>
    <t>Milo</t>
  </si>
  <si>
    <t>Tony Li</t>
  </si>
  <si>
    <t>Wei Wu</t>
  </si>
  <si>
    <t>Kelly Heo</t>
  </si>
  <si>
    <t>Daniel Hsu</t>
  </si>
  <si>
    <t>Jimmy Wang</t>
  </si>
  <si>
    <t>Greg Pallas</t>
  </si>
  <si>
    <t>Asaah</t>
  </si>
  <si>
    <t>Jamie</t>
  </si>
  <si>
    <t>Sam</t>
  </si>
  <si>
    <t>Florindo</t>
  </si>
  <si>
    <t>Adam</t>
  </si>
  <si>
    <t>Kristov</t>
  </si>
  <si>
    <t xml:space="preserve">Ethan </t>
  </si>
  <si>
    <t>Seonmin</t>
  </si>
  <si>
    <t>Patrick Donegan</t>
  </si>
  <si>
    <t>Valierian Matavitia</t>
  </si>
  <si>
    <t>Raymond</t>
  </si>
  <si>
    <t>Jiahui Weng</t>
  </si>
  <si>
    <t>Clyde D'Souza</t>
  </si>
  <si>
    <t>Ruben</t>
  </si>
  <si>
    <t>Zack</t>
  </si>
  <si>
    <t>Filton</t>
  </si>
  <si>
    <t>Rynz</t>
  </si>
  <si>
    <t>Chris Hill</t>
  </si>
  <si>
    <t>Steven Meekan</t>
  </si>
  <si>
    <t>Dom</t>
  </si>
  <si>
    <t>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</si>
</sst>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3" max="13" width="26.421875" style="0" bestFit="1" customWidth="1"/>
  </cols>
  <sheetData>
    <row r="1" spans="2:11" ht="12.75">
      <c r="B1" s="22" t="s">
        <v>10</v>
      </c>
      <c r="C1" s="22"/>
      <c r="F1" s="22" t="s">
        <v>3</v>
      </c>
      <c r="G1" s="22"/>
      <c r="H1" s="22"/>
      <c r="I1" s="22"/>
      <c r="J1" s="22"/>
      <c r="K1" s="22"/>
    </row>
    <row r="2" spans="2:11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</row>
    <row r="3" spans="2:11" ht="12.75">
      <c r="B3" s="5">
        <v>1</v>
      </c>
      <c r="C3" s="19" t="s">
        <v>30</v>
      </c>
      <c r="D3" s="2">
        <f aca="true" t="shared" si="0" ref="D3:D10">SUM(F3:K3)</f>
        <v>39</v>
      </c>
      <c r="E3" s="2">
        <f aca="true" t="shared" si="1" ref="E3:E10">COUNTIF(F3:K3,"&gt;=4")</f>
        <v>6</v>
      </c>
      <c r="F3" s="2">
        <v>7</v>
      </c>
      <c r="G3" s="2">
        <v>7</v>
      </c>
      <c r="H3" s="2">
        <v>6</v>
      </c>
      <c r="I3" s="2">
        <v>7</v>
      </c>
      <c r="J3" s="2">
        <v>5</v>
      </c>
      <c r="K3" s="2">
        <v>7</v>
      </c>
    </row>
    <row r="4" spans="2:11" ht="12.75">
      <c r="B4" s="5">
        <v>2</v>
      </c>
      <c r="C4" s="19" t="s">
        <v>46</v>
      </c>
      <c r="D4" s="2">
        <f t="shared" si="0"/>
        <v>25</v>
      </c>
      <c r="E4" s="2">
        <f t="shared" si="1"/>
        <v>4</v>
      </c>
      <c r="F4" s="2">
        <v>0</v>
      </c>
      <c r="G4" s="2">
        <v>3</v>
      </c>
      <c r="H4" s="2">
        <v>6</v>
      </c>
      <c r="I4" s="2">
        <v>4</v>
      </c>
      <c r="J4" s="2">
        <v>6</v>
      </c>
      <c r="K4" s="2">
        <v>6</v>
      </c>
    </row>
    <row r="5" spans="2:11" ht="12.75">
      <c r="B5" s="5">
        <v>3</v>
      </c>
      <c r="C5" s="19" t="s">
        <v>28</v>
      </c>
      <c r="D5" s="2">
        <f t="shared" si="0"/>
        <v>24</v>
      </c>
      <c r="E5" s="2">
        <f t="shared" si="1"/>
        <v>4</v>
      </c>
      <c r="F5" s="2">
        <v>7</v>
      </c>
      <c r="G5" s="2">
        <v>0</v>
      </c>
      <c r="H5" s="2">
        <v>4</v>
      </c>
      <c r="I5" s="2">
        <v>3</v>
      </c>
      <c r="J5" s="2">
        <v>5</v>
      </c>
      <c r="K5" s="2">
        <v>5</v>
      </c>
    </row>
    <row r="6" spans="2:11" ht="12.75">
      <c r="B6" s="5">
        <v>4</v>
      </c>
      <c r="C6" s="19" t="s">
        <v>29</v>
      </c>
      <c r="D6" s="2">
        <f t="shared" si="0"/>
        <v>23</v>
      </c>
      <c r="E6" s="2">
        <f t="shared" si="1"/>
        <v>3</v>
      </c>
      <c r="F6" s="2">
        <v>7</v>
      </c>
      <c r="G6" s="2">
        <v>7</v>
      </c>
      <c r="H6" s="2">
        <v>3</v>
      </c>
      <c r="I6" s="2">
        <v>5</v>
      </c>
      <c r="J6" s="2">
        <v>1</v>
      </c>
      <c r="K6" s="2">
        <v>0</v>
      </c>
    </row>
    <row r="7" spans="2:11" ht="12.75">
      <c r="B7" s="5">
        <v>5</v>
      </c>
      <c r="C7" s="19" t="s">
        <v>40</v>
      </c>
      <c r="D7" s="2">
        <f t="shared" si="0"/>
        <v>23</v>
      </c>
      <c r="E7" s="2">
        <f t="shared" si="1"/>
        <v>3</v>
      </c>
      <c r="F7" s="2">
        <v>5</v>
      </c>
      <c r="G7" s="2">
        <v>3</v>
      </c>
      <c r="H7" s="2">
        <v>0</v>
      </c>
      <c r="I7" s="2">
        <v>6</v>
      </c>
      <c r="J7" s="2">
        <v>7</v>
      </c>
      <c r="K7" s="2">
        <v>2</v>
      </c>
    </row>
    <row r="8" spans="2:11" ht="12.75">
      <c r="B8" s="5">
        <v>6</v>
      </c>
      <c r="C8" s="19" t="s">
        <v>120</v>
      </c>
      <c r="D8" s="2">
        <f t="shared" si="0"/>
        <v>17</v>
      </c>
      <c r="E8" s="2">
        <f t="shared" si="1"/>
        <v>2</v>
      </c>
      <c r="F8" s="2">
        <v>0</v>
      </c>
      <c r="G8" s="2">
        <v>6</v>
      </c>
      <c r="H8" s="2">
        <v>7</v>
      </c>
      <c r="I8" s="2">
        <v>1</v>
      </c>
      <c r="J8" s="2">
        <v>2</v>
      </c>
      <c r="K8" s="2">
        <v>1</v>
      </c>
    </row>
    <row r="9" spans="2:11" ht="12.75">
      <c r="B9" s="5">
        <v>7</v>
      </c>
      <c r="C9" s="19" t="s">
        <v>41</v>
      </c>
      <c r="D9" s="2">
        <f t="shared" si="0"/>
        <v>14</v>
      </c>
      <c r="E9" s="2">
        <f t="shared" si="1"/>
        <v>1</v>
      </c>
      <c r="F9" s="2">
        <v>1</v>
      </c>
      <c r="G9" s="2">
        <v>1</v>
      </c>
      <c r="H9" s="2">
        <v>1</v>
      </c>
      <c r="I9" s="2">
        <v>2</v>
      </c>
      <c r="J9" s="2">
        <v>2</v>
      </c>
      <c r="K9" s="2">
        <v>7</v>
      </c>
    </row>
    <row r="10" spans="2:11" ht="12.75">
      <c r="B10" s="5">
        <v>8</v>
      </c>
      <c r="C10" s="21" t="s">
        <v>104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12.75" customHeight="1"/>
    <row r="12" spans="2:14" ht="12.75">
      <c r="B12" s="22" t="s">
        <v>11</v>
      </c>
      <c r="C12" s="22"/>
      <c r="F12" s="22" t="s">
        <v>3</v>
      </c>
      <c r="G12" s="22"/>
      <c r="H12" s="22"/>
      <c r="I12" s="22"/>
      <c r="J12" s="22"/>
      <c r="K12" s="22"/>
      <c r="M12" s="22" t="s">
        <v>100</v>
      </c>
      <c r="N12" s="22"/>
    </row>
    <row r="13" spans="2:14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M13" s="4" t="s">
        <v>0</v>
      </c>
      <c r="N13" s="4" t="s">
        <v>101</v>
      </c>
    </row>
    <row r="14" spans="2:14" ht="12.75">
      <c r="B14" s="5">
        <v>1</v>
      </c>
      <c r="C14" s="19" t="s">
        <v>34</v>
      </c>
      <c r="D14" s="2">
        <f aca="true" t="shared" si="2" ref="D14:D19">SUM(F14:K14)</f>
        <v>24</v>
      </c>
      <c r="E14" s="2">
        <f aca="true" t="shared" si="3" ref="E14:E19">COUNTIF(F14:K14,"&gt;=4")</f>
        <v>4</v>
      </c>
      <c r="F14" s="2">
        <v>4</v>
      </c>
      <c r="G14" s="2">
        <v>3</v>
      </c>
      <c r="H14" s="2">
        <v>4</v>
      </c>
      <c r="I14" s="2">
        <v>6</v>
      </c>
      <c r="J14" s="2">
        <v>7</v>
      </c>
      <c r="K14" s="2" t="s">
        <v>99</v>
      </c>
      <c r="M14" s="14" t="s">
        <v>34</v>
      </c>
      <c r="N14" s="2">
        <v>1</v>
      </c>
    </row>
    <row r="15" spans="2:14" ht="12.75">
      <c r="B15" s="5">
        <v>2</v>
      </c>
      <c r="C15" s="19" t="s">
        <v>32</v>
      </c>
      <c r="D15" s="2">
        <f t="shared" si="2"/>
        <v>23</v>
      </c>
      <c r="E15" s="2">
        <f t="shared" si="3"/>
        <v>4</v>
      </c>
      <c r="F15" s="2">
        <v>5</v>
      </c>
      <c r="G15" s="2">
        <v>6</v>
      </c>
      <c r="H15" s="2">
        <v>3</v>
      </c>
      <c r="I15" s="2">
        <v>4</v>
      </c>
      <c r="J15" s="2">
        <v>5</v>
      </c>
      <c r="K15" s="2" t="s">
        <v>99</v>
      </c>
      <c r="M15" s="14" t="s">
        <v>32</v>
      </c>
      <c r="N15" s="2">
        <v>2</v>
      </c>
    </row>
    <row r="16" spans="2:14" ht="12.75">
      <c r="B16" s="5">
        <v>3</v>
      </c>
      <c r="C16" s="19" t="s">
        <v>33</v>
      </c>
      <c r="D16" s="2">
        <f t="shared" si="2"/>
        <v>22</v>
      </c>
      <c r="E16" s="2">
        <f t="shared" si="3"/>
        <v>3</v>
      </c>
      <c r="F16" s="2">
        <v>3</v>
      </c>
      <c r="G16" s="2">
        <v>1</v>
      </c>
      <c r="H16" s="2">
        <v>5</v>
      </c>
      <c r="I16" s="2">
        <v>7</v>
      </c>
      <c r="J16" s="2">
        <v>6</v>
      </c>
      <c r="K16" s="2" t="s">
        <v>99</v>
      </c>
      <c r="M16" s="14" t="s">
        <v>43</v>
      </c>
      <c r="N16" s="2">
        <v>3</v>
      </c>
    </row>
    <row r="17" spans="2:14" ht="12.75">
      <c r="B17" s="5">
        <v>4</v>
      </c>
      <c r="C17" s="19" t="s">
        <v>43</v>
      </c>
      <c r="D17" s="2">
        <f t="shared" si="2"/>
        <v>16</v>
      </c>
      <c r="E17" s="2">
        <f t="shared" si="3"/>
        <v>2</v>
      </c>
      <c r="F17" s="2">
        <v>3</v>
      </c>
      <c r="G17" s="2">
        <v>4</v>
      </c>
      <c r="H17" s="2">
        <v>5</v>
      </c>
      <c r="I17" s="2">
        <v>3</v>
      </c>
      <c r="J17" s="2">
        <v>1</v>
      </c>
      <c r="K17" s="2" t="s">
        <v>99</v>
      </c>
      <c r="M17" s="14" t="s">
        <v>33</v>
      </c>
      <c r="N17" s="2">
        <v>4</v>
      </c>
    </row>
    <row r="18" spans="2:14" ht="12.75">
      <c r="B18" s="5">
        <v>5</v>
      </c>
      <c r="C18" s="19" t="s">
        <v>12</v>
      </c>
      <c r="D18" s="2">
        <f t="shared" si="2"/>
        <v>16</v>
      </c>
      <c r="E18" s="2">
        <f t="shared" si="3"/>
        <v>2</v>
      </c>
      <c r="F18" s="2">
        <v>4</v>
      </c>
      <c r="G18" s="2">
        <v>7</v>
      </c>
      <c r="H18" s="2">
        <v>2</v>
      </c>
      <c r="I18" s="2">
        <v>1</v>
      </c>
      <c r="J18" s="2">
        <v>2</v>
      </c>
      <c r="K18" s="2" t="s">
        <v>99</v>
      </c>
      <c r="M18" s="14" t="s">
        <v>12</v>
      </c>
      <c r="N18" s="2">
        <v>5</v>
      </c>
    </row>
    <row r="19" spans="2:14" ht="12.75">
      <c r="B19" s="5">
        <v>6</v>
      </c>
      <c r="C19" s="19" t="s">
        <v>42</v>
      </c>
      <c r="D19" s="2">
        <f t="shared" si="2"/>
        <v>3</v>
      </c>
      <c r="E19" s="2">
        <f t="shared" si="3"/>
        <v>0</v>
      </c>
      <c r="F19" s="2">
        <v>2</v>
      </c>
      <c r="G19" s="2">
        <v>0</v>
      </c>
      <c r="H19" s="2">
        <v>1</v>
      </c>
      <c r="I19" s="2">
        <v>0</v>
      </c>
      <c r="J19" s="2">
        <v>0</v>
      </c>
      <c r="K19" s="2" t="s">
        <v>99</v>
      </c>
      <c r="M19" s="14" t="s">
        <v>42</v>
      </c>
      <c r="N19" s="2">
        <v>6</v>
      </c>
    </row>
    <row r="21" spans="2:14" ht="12.75">
      <c r="B21" s="22" t="s">
        <v>52</v>
      </c>
      <c r="C21" s="22"/>
      <c r="F21" s="22" t="s">
        <v>3</v>
      </c>
      <c r="G21" s="22"/>
      <c r="H21" s="22"/>
      <c r="I21" s="22"/>
      <c r="J21" s="22"/>
      <c r="K21" s="22"/>
      <c r="M21" s="22" t="s">
        <v>100</v>
      </c>
      <c r="N21" s="22"/>
    </row>
    <row r="22" spans="2:14" ht="12.75">
      <c r="B22" s="4" t="s">
        <v>4</v>
      </c>
      <c r="C22" s="8" t="s">
        <v>0</v>
      </c>
      <c r="D22" s="4" t="s">
        <v>1</v>
      </c>
      <c r="E22" s="4" t="s">
        <v>2</v>
      </c>
      <c r="F22" s="4">
        <v>1</v>
      </c>
      <c r="G22" s="4">
        <v>2</v>
      </c>
      <c r="H22" s="4">
        <v>3</v>
      </c>
      <c r="I22" s="4">
        <v>4</v>
      </c>
      <c r="J22" s="4">
        <v>5</v>
      </c>
      <c r="K22" s="4">
        <v>6</v>
      </c>
      <c r="M22" s="4" t="s">
        <v>0</v>
      </c>
      <c r="N22" s="4" t="s">
        <v>101</v>
      </c>
    </row>
    <row r="23" spans="2:14" ht="12.75">
      <c r="B23" s="5">
        <v>1</v>
      </c>
      <c r="C23" s="19" t="s">
        <v>13</v>
      </c>
      <c r="D23" s="2">
        <f aca="true" t="shared" si="4" ref="D23:D28">SUM(F23:K23)</f>
        <v>28</v>
      </c>
      <c r="E23" s="2">
        <f aca="true" t="shared" si="5" ref="E23:E28">COUNTIF(F23:K23,"&gt;=4")</f>
        <v>5</v>
      </c>
      <c r="F23" s="2">
        <v>7</v>
      </c>
      <c r="G23" s="2">
        <v>4</v>
      </c>
      <c r="H23" s="2">
        <v>5</v>
      </c>
      <c r="I23" s="2">
        <v>5</v>
      </c>
      <c r="J23" s="2">
        <v>7</v>
      </c>
      <c r="K23" s="2" t="s">
        <v>99</v>
      </c>
      <c r="M23" s="14" t="s">
        <v>13</v>
      </c>
      <c r="N23" s="2">
        <v>1</v>
      </c>
    </row>
    <row r="24" spans="2:14" ht="12.75">
      <c r="B24" s="5">
        <v>2</v>
      </c>
      <c r="C24" s="19" t="s">
        <v>55</v>
      </c>
      <c r="D24" s="2">
        <f t="shared" si="4"/>
        <v>26</v>
      </c>
      <c r="E24" s="2">
        <f t="shared" si="5"/>
        <v>4</v>
      </c>
      <c r="F24" s="2">
        <v>5</v>
      </c>
      <c r="G24" s="2">
        <v>3</v>
      </c>
      <c r="H24" s="2">
        <v>5</v>
      </c>
      <c r="I24" s="2">
        <v>6</v>
      </c>
      <c r="J24" s="2">
        <v>7</v>
      </c>
      <c r="K24" s="2" t="s">
        <v>99</v>
      </c>
      <c r="M24" s="14" t="s">
        <v>55</v>
      </c>
      <c r="N24" s="2">
        <v>2</v>
      </c>
    </row>
    <row r="25" spans="2:14" ht="12.75">
      <c r="B25" s="5">
        <v>3</v>
      </c>
      <c r="C25" s="19" t="s">
        <v>45</v>
      </c>
      <c r="D25" s="2">
        <f t="shared" si="4"/>
        <v>20</v>
      </c>
      <c r="E25" s="2">
        <f t="shared" si="5"/>
        <v>3</v>
      </c>
      <c r="F25" s="2">
        <v>2</v>
      </c>
      <c r="G25" s="2">
        <v>6</v>
      </c>
      <c r="H25" s="2">
        <v>2</v>
      </c>
      <c r="I25" s="2">
        <v>5</v>
      </c>
      <c r="J25" s="2">
        <v>5</v>
      </c>
      <c r="K25" s="2" t="s">
        <v>99</v>
      </c>
      <c r="M25" s="14" t="s">
        <v>45</v>
      </c>
      <c r="N25" s="2">
        <v>3</v>
      </c>
    </row>
    <row r="26" spans="2:14" ht="12.75">
      <c r="B26" s="5">
        <v>4</v>
      </c>
      <c r="C26" s="19" t="s">
        <v>121</v>
      </c>
      <c r="D26" s="2">
        <f t="shared" si="4"/>
        <v>15</v>
      </c>
      <c r="E26" s="2">
        <f t="shared" si="5"/>
        <v>2</v>
      </c>
      <c r="F26" s="2">
        <v>7</v>
      </c>
      <c r="G26" s="2">
        <v>1</v>
      </c>
      <c r="H26" s="2">
        <v>5</v>
      </c>
      <c r="I26" s="2">
        <v>2</v>
      </c>
      <c r="J26" s="2">
        <v>0</v>
      </c>
      <c r="K26" s="2" t="s">
        <v>99</v>
      </c>
      <c r="M26" s="14" t="s">
        <v>121</v>
      </c>
      <c r="N26" s="2">
        <v>4</v>
      </c>
    </row>
    <row r="27" spans="2:14" ht="12.75">
      <c r="B27" s="5">
        <v>5</v>
      </c>
      <c r="C27" s="19" t="s">
        <v>44</v>
      </c>
      <c r="D27" s="2">
        <f t="shared" si="4"/>
        <v>9</v>
      </c>
      <c r="E27" s="2">
        <f t="shared" si="5"/>
        <v>1</v>
      </c>
      <c r="F27" s="2">
        <v>0</v>
      </c>
      <c r="G27" s="2">
        <v>4</v>
      </c>
      <c r="H27" s="2">
        <v>2</v>
      </c>
      <c r="I27" s="2">
        <v>1</v>
      </c>
      <c r="J27" s="2">
        <v>2</v>
      </c>
      <c r="K27" s="2" t="s">
        <v>99</v>
      </c>
      <c r="M27" s="14" t="s">
        <v>44</v>
      </c>
      <c r="N27" s="2">
        <v>5</v>
      </c>
    </row>
    <row r="28" spans="2:14" ht="12.75">
      <c r="B28" s="5">
        <v>6</v>
      </c>
      <c r="C28" s="19" t="s">
        <v>35</v>
      </c>
      <c r="D28" s="2">
        <f t="shared" si="4"/>
        <v>7</v>
      </c>
      <c r="E28" s="2">
        <f t="shared" si="5"/>
        <v>0</v>
      </c>
      <c r="F28" s="2">
        <v>0</v>
      </c>
      <c r="G28" s="2">
        <v>3</v>
      </c>
      <c r="H28" s="2">
        <v>2</v>
      </c>
      <c r="I28" s="2">
        <v>2</v>
      </c>
      <c r="J28" s="2">
        <v>0</v>
      </c>
      <c r="K28" s="2" t="s">
        <v>99</v>
      </c>
      <c r="M28" s="14" t="s">
        <v>35</v>
      </c>
      <c r="N28" s="2">
        <v>6</v>
      </c>
    </row>
    <row r="30" spans="2:14" ht="12.75">
      <c r="B30" s="22" t="s">
        <v>102</v>
      </c>
      <c r="C30" s="22"/>
      <c r="F30" s="22" t="s">
        <v>3</v>
      </c>
      <c r="G30" s="22"/>
      <c r="H30" s="22"/>
      <c r="I30" s="22"/>
      <c r="J30" s="22"/>
      <c r="K30" s="22"/>
      <c r="M30" s="22" t="s">
        <v>100</v>
      </c>
      <c r="N30" s="22"/>
    </row>
    <row r="31" spans="2:14" ht="12.75">
      <c r="B31" s="4" t="s">
        <v>4</v>
      </c>
      <c r="C31" s="8" t="s">
        <v>0</v>
      </c>
      <c r="D31" s="4" t="s">
        <v>1</v>
      </c>
      <c r="E31" s="4" t="s">
        <v>2</v>
      </c>
      <c r="F31" s="4">
        <v>1</v>
      </c>
      <c r="G31" s="4">
        <v>2</v>
      </c>
      <c r="H31" s="4">
        <v>3</v>
      </c>
      <c r="I31" s="4">
        <v>4</v>
      </c>
      <c r="J31" s="4">
        <v>5</v>
      </c>
      <c r="K31" s="4">
        <v>6</v>
      </c>
      <c r="M31" s="4" t="s">
        <v>0</v>
      </c>
      <c r="N31" s="4" t="s">
        <v>101</v>
      </c>
    </row>
    <row r="32" spans="2:14" ht="12.75">
      <c r="B32" s="5">
        <v>1</v>
      </c>
      <c r="C32" s="19" t="s">
        <v>17</v>
      </c>
      <c r="D32" s="2">
        <f aca="true" t="shared" si="6" ref="D32:D37">SUM(F32:K32)</f>
        <v>33</v>
      </c>
      <c r="E32" s="2">
        <f aca="true" t="shared" si="7" ref="E32:E37">COUNTIF(F32:K32,"&gt;=4")</f>
        <v>5</v>
      </c>
      <c r="F32" s="2">
        <v>6</v>
      </c>
      <c r="G32" s="2">
        <v>7</v>
      </c>
      <c r="H32" s="2">
        <v>7</v>
      </c>
      <c r="I32" s="2">
        <v>7</v>
      </c>
      <c r="J32" s="2">
        <v>6</v>
      </c>
      <c r="K32" s="2" t="s">
        <v>99</v>
      </c>
      <c r="M32" s="14" t="s">
        <v>16</v>
      </c>
      <c r="N32" s="2">
        <v>1</v>
      </c>
    </row>
    <row r="33" spans="2:14" ht="12.75">
      <c r="B33" s="5">
        <v>2</v>
      </c>
      <c r="C33" s="19" t="s">
        <v>16</v>
      </c>
      <c r="D33" s="2">
        <f t="shared" si="6"/>
        <v>26</v>
      </c>
      <c r="E33" s="2">
        <f t="shared" si="7"/>
        <v>4</v>
      </c>
      <c r="F33" s="2">
        <v>1</v>
      </c>
      <c r="G33" s="2">
        <v>7</v>
      </c>
      <c r="H33" s="2">
        <v>7</v>
      </c>
      <c r="I33" s="2">
        <v>6</v>
      </c>
      <c r="J33" s="2">
        <v>5</v>
      </c>
      <c r="K33" s="2" t="s">
        <v>99</v>
      </c>
      <c r="M33" s="14" t="s">
        <v>17</v>
      </c>
      <c r="N33" s="2">
        <v>2</v>
      </c>
    </row>
    <row r="34" spans="2:14" ht="12.75">
      <c r="B34" s="5">
        <v>3</v>
      </c>
      <c r="C34" s="19" t="s">
        <v>14</v>
      </c>
      <c r="D34" s="2">
        <f t="shared" si="6"/>
        <v>17</v>
      </c>
      <c r="E34" s="2">
        <f t="shared" si="7"/>
        <v>2</v>
      </c>
      <c r="F34" s="2">
        <v>6</v>
      </c>
      <c r="G34" s="2">
        <v>3</v>
      </c>
      <c r="H34" s="2">
        <v>6</v>
      </c>
      <c r="I34" s="2">
        <v>1</v>
      </c>
      <c r="J34" s="2">
        <v>1</v>
      </c>
      <c r="K34" s="2" t="s">
        <v>99</v>
      </c>
      <c r="M34" s="14" t="s">
        <v>14</v>
      </c>
      <c r="N34" s="2">
        <v>3</v>
      </c>
    </row>
    <row r="35" spans="2:14" ht="12.75">
      <c r="B35" s="5">
        <v>4</v>
      </c>
      <c r="C35" s="19" t="s">
        <v>15</v>
      </c>
      <c r="D35" s="2">
        <f t="shared" si="6"/>
        <v>16</v>
      </c>
      <c r="E35" s="2">
        <f t="shared" si="7"/>
        <v>2</v>
      </c>
      <c r="F35" s="2">
        <v>3</v>
      </c>
      <c r="G35" s="2">
        <v>4</v>
      </c>
      <c r="H35" s="2">
        <v>0</v>
      </c>
      <c r="I35" s="2">
        <v>7</v>
      </c>
      <c r="J35" s="2">
        <v>2</v>
      </c>
      <c r="K35" s="2" t="s">
        <v>99</v>
      </c>
      <c r="M35" s="14" t="s">
        <v>15</v>
      </c>
      <c r="N35" s="2">
        <v>4</v>
      </c>
    </row>
    <row r="36" spans="2:14" ht="12.75">
      <c r="B36" s="5">
        <v>5</v>
      </c>
      <c r="C36" s="19" t="s">
        <v>57</v>
      </c>
      <c r="D36" s="2">
        <f t="shared" si="6"/>
        <v>9</v>
      </c>
      <c r="E36" s="2">
        <f t="shared" si="7"/>
        <v>2</v>
      </c>
      <c r="F36" s="2">
        <v>4</v>
      </c>
      <c r="G36" s="2">
        <v>0</v>
      </c>
      <c r="H36" s="2">
        <v>1</v>
      </c>
      <c r="I36" s="2">
        <v>0</v>
      </c>
      <c r="J36" s="2">
        <v>4</v>
      </c>
      <c r="K36" s="2" t="s">
        <v>99</v>
      </c>
      <c r="M36" s="14" t="s">
        <v>56</v>
      </c>
      <c r="N36" s="2">
        <v>5</v>
      </c>
    </row>
    <row r="37" spans="2:14" ht="12.75">
      <c r="B37" s="5">
        <v>6</v>
      </c>
      <c r="C37" s="19" t="s">
        <v>56</v>
      </c>
      <c r="D37" s="2">
        <f t="shared" si="6"/>
        <v>4</v>
      </c>
      <c r="E37" s="2">
        <f t="shared" si="7"/>
        <v>0</v>
      </c>
      <c r="F37" s="2">
        <v>1</v>
      </c>
      <c r="G37" s="2">
        <v>0</v>
      </c>
      <c r="H37" s="2">
        <v>0</v>
      </c>
      <c r="I37" s="2">
        <v>0</v>
      </c>
      <c r="J37" s="2">
        <v>3</v>
      </c>
      <c r="K37" s="2" t="s">
        <v>99</v>
      </c>
      <c r="M37" s="14" t="s">
        <v>57</v>
      </c>
      <c r="N37" s="2">
        <v>6</v>
      </c>
    </row>
    <row r="39" spans="2:14" ht="12.75">
      <c r="B39" s="22" t="s">
        <v>103</v>
      </c>
      <c r="C39" s="22"/>
      <c r="F39" s="22" t="s">
        <v>3</v>
      </c>
      <c r="G39" s="22"/>
      <c r="H39" s="22"/>
      <c r="I39" s="22"/>
      <c r="J39" s="22"/>
      <c r="K39" s="22"/>
      <c r="M39" s="22" t="s">
        <v>100</v>
      </c>
      <c r="N39" s="22"/>
    </row>
    <row r="40" spans="2:14" ht="12.75">
      <c r="B40" s="4" t="s">
        <v>4</v>
      </c>
      <c r="C40" s="8" t="s">
        <v>0</v>
      </c>
      <c r="D40" s="4" t="s">
        <v>1</v>
      </c>
      <c r="E40" s="4" t="s">
        <v>2</v>
      </c>
      <c r="F40" s="4">
        <v>1</v>
      </c>
      <c r="G40" s="4">
        <v>2</v>
      </c>
      <c r="H40" s="4">
        <v>3</v>
      </c>
      <c r="I40" s="4">
        <v>4</v>
      </c>
      <c r="J40" s="4">
        <v>5</v>
      </c>
      <c r="K40" s="4">
        <v>6</v>
      </c>
      <c r="M40" s="4" t="s">
        <v>0</v>
      </c>
      <c r="N40" s="4" t="s">
        <v>101</v>
      </c>
    </row>
    <row r="41" spans="2:14" ht="12.75">
      <c r="B41" s="5">
        <v>1</v>
      </c>
      <c r="C41" s="19" t="s">
        <v>18</v>
      </c>
      <c r="D41" s="2">
        <f aca="true" t="shared" si="8" ref="D41:D46">SUM(F41:K41)</f>
        <v>28</v>
      </c>
      <c r="E41" s="2">
        <f aca="true" t="shared" si="9" ref="E41:E46">COUNTIF(F41:K41,"&gt;=4")</f>
        <v>5</v>
      </c>
      <c r="F41" s="2">
        <v>6</v>
      </c>
      <c r="G41" s="2">
        <v>5</v>
      </c>
      <c r="H41" s="2">
        <v>6</v>
      </c>
      <c r="I41" s="2">
        <v>7</v>
      </c>
      <c r="J41" s="2">
        <v>4</v>
      </c>
      <c r="K41" s="2" t="s">
        <v>99</v>
      </c>
      <c r="M41" s="14" t="s">
        <v>18</v>
      </c>
      <c r="N41" s="2">
        <v>1</v>
      </c>
    </row>
    <row r="42" spans="2:14" ht="12.75">
      <c r="B42" s="5">
        <v>2</v>
      </c>
      <c r="C42" s="19" t="s">
        <v>20</v>
      </c>
      <c r="D42" s="2">
        <f t="shared" si="8"/>
        <v>24</v>
      </c>
      <c r="E42" s="2">
        <f t="shared" si="9"/>
        <v>4</v>
      </c>
      <c r="F42" s="2">
        <v>4</v>
      </c>
      <c r="G42" s="2">
        <v>7</v>
      </c>
      <c r="H42" s="2">
        <v>4</v>
      </c>
      <c r="I42" s="2">
        <v>6</v>
      </c>
      <c r="J42" s="2">
        <v>3</v>
      </c>
      <c r="K42" s="2" t="s">
        <v>99</v>
      </c>
      <c r="M42" s="14" t="s">
        <v>20</v>
      </c>
      <c r="N42" s="2">
        <v>2</v>
      </c>
    </row>
    <row r="43" spans="2:14" ht="12.75">
      <c r="B43" s="5">
        <v>3</v>
      </c>
      <c r="C43" s="19" t="s">
        <v>122</v>
      </c>
      <c r="D43" s="2">
        <f t="shared" si="8"/>
        <v>22</v>
      </c>
      <c r="E43" s="2">
        <f t="shared" si="9"/>
        <v>3</v>
      </c>
      <c r="F43" s="2">
        <v>5</v>
      </c>
      <c r="G43" s="2">
        <v>2</v>
      </c>
      <c r="H43" s="2">
        <v>3</v>
      </c>
      <c r="I43" s="2">
        <v>5</v>
      </c>
      <c r="J43" s="2">
        <v>7</v>
      </c>
      <c r="K43" s="2" t="s">
        <v>99</v>
      </c>
      <c r="M43" s="14" t="s">
        <v>122</v>
      </c>
      <c r="N43" s="2">
        <v>3</v>
      </c>
    </row>
    <row r="44" spans="2:14" ht="12.75">
      <c r="B44" s="5">
        <v>4</v>
      </c>
      <c r="C44" s="19" t="s">
        <v>19</v>
      </c>
      <c r="D44" s="2">
        <f t="shared" si="8"/>
        <v>13</v>
      </c>
      <c r="E44" s="2">
        <f t="shared" si="9"/>
        <v>2</v>
      </c>
      <c r="F44" s="2">
        <v>2</v>
      </c>
      <c r="G44" s="2">
        <v>5</v>
      </c>
      <c r="H44" s="2">
        <v>1</v>
      </c>
      <c r="I44" s="2">
        <v>1</v>
      </c>
      <c r="J44" s="2">
        <v>4</v>
      </c>
      <c r="K44" s="2" t="s">
        <v>99</v>
      </c>
      <c r="M44" s="14" t="s">
        <v>19</v>
      </c>
      <c r="N44" s="2">
        <v>4</v>
      </c>
    </row>
    <row r="45" spans="2:14" ht="12.75">
      <c r="B45" s="5">
        <v>5</v>
      </c>
      <c r="C45" s="19" t="s">
        <v>59</v>
      </c>
      <c r="D45" s="2">
        <f t="shared" si="8"/>
        <v>10</v>
      </c>
      <c r="E45" s="2">
        <f t="shared" si="9"/>
        <v>1</v>
      </c>
      <c r="F45" s="2">
        <v>3</v>
      </c>
      <c r="G45" s="2">
        <v>2</v>
      </c>
      <c r="H45" s="2">
        <v>5</v>
      </c>
      <c r="I45" s="2">
        <v>0</v>
      </c>
      <c r="J45" s="2">
        <v>0</v>
      </c>
      <c r="K45" s="2" t="s">
        <v>99</v>
      </c>
      <c r="M45" s="14" t="s">
        <v>58</v>
      </c>
      <c r="N45" s="2">
        <v>5</v>
      </c>
    </row>
    <row r="46" spans="2:14" ht="12.75">
      <c r="B46" s="5">
        <v>6</v>
      </c>
      <c r="C46" s="19" t="s">
        <v>58</v>
      </c>
      <c r="D46" s="2">
        <f t="shared" si="8"/>
        <v>8</v>
      </c>
      <c r="E46" s="2">
        <f t="shared" si="9"/>
        <v>0</v>
      </c>
      <c r="F46" s="2">
        <v>1</v>
      </c>
      <c r="G46" s="2">
        <v>0</v>
      </c>
      <c r="H46" s="2">
        <v>2</v>
      </c>
      <c r="I46" s="2">
        <v>2</v>
      </c>
      <c r="J46" s="2">
        <v>3</v>
      </c>
      <c r="K46" s="2" t="s">
        <v>99</v>
      </c>
      <c r="M46" s="14" t="s">
        <v>59</v>
      </c>
      <c r="N46" s="2">
        <v>6</v>
      </c>
    </row>
    <row r="48" spans="2:14" ht="12.75">
      <c r="B48" s="22" t="s">
        <v>53</v>
      </c>
      <c r="C48" s="22"/>
      <c r="F48" s="22" t="s">
        <v>3</v>
      </c>
      <c r="G48" s="22"/>
      <c r="H48" s="22"/>
      <c r="I48" s="22"/>
      <c r="J48" s="22"/>
      <c r="K48" s="22"/>
      <c r="M48" s="22" t="s">
        <v>100</v>
      </c>
      <c r="N48" s="22"/>
    </row>
    <row r="49" spans="2:14" ht="12.75">
      <c r="B49" s="4" t="s">
        <v>4</v>
      </c>
      <c r="C49" s="8" t="s">
        <v>0</v>
      </c>
      <c r="D49" s="4" t="s">
        <v>1</v>
      </c>
      <c r="E49" s="4" t="s">
        <v>2</v>
      </c>
      <c r="F49" s="4">
        <v>1</v>
      </c>
      <c r="G49" s="4">
        <v>2</v>
      </c>
      <c r="H49" s="4">
        <v>3</v>
      </c>
      <c r="I49" s="4">
        <v>4</v>
      </c>
      <c r="J49" s="4">
        <v>5</v>
      </c>
      <c r="K49" s="4">
        <v>6</v>
      </c>
      <c r="M49" s="4" t="s">
        <v>0</v>
      </c>
      <c r="N49" s="4" t="s">
        <v>101</v>
      </c>
    </row>
    <row r="50" spans="2:14" ht="12.75">
      <c r="B50" s="5">
        <v>1</v>
      </c>
      <c r="C50" s="19" t="s">
        <v>22</v>
      </c>
      <c r="D50" s="2">
        <f aca="true" t="shared" si="10" ref="D50:D55">SUM(F50:K50)</f>
        <v>18</v>
      </c>
      <c r="E50" s="2">
        <f aca="true" t="shared" si="11" ref="E50:E55">COUNTIF(F50:K50,"&gt;=4")</f>
        <v>3</v>
      </c>
      <c r="F50" s="2">
        <v>7</v>
      </c>
      <c r="G50" s="2">
        <v>7</v>
      </c>
      <c r="H50" s="2">
        <v>4</v>
      </c>
      <c r="I50" s="2">
        <v>0</v>
      </c>
      <c r="J50" s="2">
        <v>0</v>
      </c>
      <c r="K50" s="2" t="s">
        <v>99</v>
      </c>
      <c r="M50" s="14" t="s">
        <v>22</v>
      </c>
      <c r="N50" s="2">
        <v>1</v>
      </c>
    </row>
    <row r="51" spans="2:14" ht="12.75">
      <c r="B51" s="5">
        <v>2</v>
      </c>
      <c r="C51" s="19" t="s">
        <v>21</v>
      </c>
      <c r="D51" s="2">
        <f t="shared" si="10"/>
        <v>18</v>
      </c>
      <c r="E51" s="2">
        <f t="shared" si="11"/>
        <v>3</v>
      </c>
      <c r="F51" s="2">
        <v>7</v>
      </c>
      <c r="G51" s="2">
        <v>0</v>
      </c>
      <c r="H51" s="2">
        <v>4</v>
      </c>
      <c r="I51" s="2">
        <v>7</v>
      </c>
      <c r="J51" s="2">
        <v>0</v>
      </c>
      <c r="K51" s="2" t="s">
        <v>99</v>
      </c>
      <c r="M51" s="14" t="s">
        <v>21</v>
      </c>
      <c r="N51" s="2">
        <v>2</v>
      </c>
    </row>
    <row r="52" spans="2:14" ht="12.75">
      <c r="B52" s="5">
        <v>3</v>
      </c>
      <c r="C52" s="19" t="s">
        <v>61</v>
      </c>
      <c r="D52" s="2">
        <f t="shared" si="10"/>
        <v>18</v>
      </c>
      <c r="E52" s="2">
        <f t="shared" si="11"/>
        <v>2</v>
      </c>
      <c r="F52" s="2">
        <v>0</v>
      </c>
      <c r="G52" s="2">
        <v>3</v>
      </c>
      <c r="H52" s="2">
        <v>3</v>
      </c>
      <c r="I52" s="2">
        <v>7</v>
      </c>
      <c r="J52" s="2">
        <v>5</v>
      </c>
      <c r="K52" s="2" t="s">
        <v>99</v>
      </c>
      <c r="M52" s="14" t="s">
        <v>62</v>
      </c>
      <c r="N52" s="2">
        <v>3</v>
      </c>
    </row>
    <row r="53" spans="2:14" ht="12.75">
      <c r="B53" s="5">
        <v>4</v>
      </c>
      <c r="C53" s="19" t="s">
        <v>62</v>
      </c>
      <c r="D53" s="2">
        <f t="shared" si="10"/>
        <v>13</v>
      </c>
      <c r="E53" s="2">
        <f t="shared" si="11"/>
        <v>2</v>
      </c>
      <c r="F53" s="2">
        <v>4</v>
      </c>
      <c r="G53" s="2">
        <v>6</v>
      </c>
      <c r="H53" s="2">
        <v>3</v>
      </c>
      <c r="I53" s="2">
        <v>0</v>
      </c>
      <c r="J53" s="2">
        <v>0</v>
      </c>
      <c r="K53" s="2" t="s">
        <v>99</v>
      </c>
      <c r="M53" s="14" t="s">
        <v>61</v>
      </c>
      <c r="N53" s="2">
        <v>4</v>
      </c>
    </row>
    <row r="54" spans="2:14" ht="12.75">
      <c r="B54" s="5">
        <v>5</v>
      </c>
      <c r="C54" s="19" t="s">
        <v>23</v>
      </c>
      <c r="D54" s="2">
        <f t="shared" si="10"/>
        <v>13</v>
      </c>
      <c r="E54" s="2">
        <f t="shared" si="11"/>
        <v>2</v>
      </c>
      <c r="F54" s="2">
        <v>3</v>
      </c>
      <c r="G54" s="2">
        <v>4</v>
      </c>
      <c r="H54" s="2">
        <v>6</v>
      </c>
      <c r="I54" s="2">
        <v>0</v>
      </c>
      <c r="J54" s="2">
        <v>0</v>
      </c>
      <c r="K54" s="2" t="s">
        <v>99</v>
      </c>
      <c r="M54" s="14" t="s">
        <v>60</v>
      </c>
      <c r="N54" s="2">
        <v>5</v>
      </c>
    </row>
    <row r="55" spans="2:14" ht="12.75">
      <c r="B55" s="5">
        <v>6</v>
      </c>
      <c r="C55" s="19" t="s">
        <v>60</v>
      </c>
      <c r="D55" s="2">
        <f t="shared" si="10"/>
        <v>11</v>
      </c>
      <c r="E55" s="2">
        <f t="shared" si="11"/>
        <v>1</v>
      </c>
      <c r="F55" s="2">
        <v>0</v>
      </c>
      <c r="G55" s="2">
        <v>1</v>
      </c>
      <c r="H55" s="2">
        <v>1</v>
      </c>
      <c r="I55" s="2">
        <v>7</v>
      </c>
      <c r="J55" s="2">
        <v>2</v>
      </c>
      <c r="K55" s="2" t="s">
        <v>99</v>
      </c>
      <c r="M55" s="14" t="s">
        <v>23</v>
      </c>
      <c r="N55" s="2">
        <v>6</v>
      </c>
    </row>
    <row r="57" spans="2:14" ht="12.75">
      <c r="B57" s="22" t="s">
        <v>54</v>
      </c>
      <c r="C57" s="22"/>
      <c r="F57" s="22" t="s">
        <v>3</v>
      </c>
      <c r="G57" s="22"/>
      <c r="H57" s="22"/>
      <c r="I57" s="22"/>
      <c r="J57" s="22"/>
      <c r="K57" s="22"/>
      <c r="M57" s="22" t="s">
        <v>100</v>
      </c>
      <c r="N57" s="22"/>
    </row>
    <row r="58" spans="2:14" ht="12.75">
      <c r="B58" s="4" t="s">
        <v>4</v>
      </c>
      <c r="C58" s="8" t="s">
        <v>0</v>
      </c>
      <c r="D58" s="4" t="s">
        <v>1</v>
      </c>
      <c r="E58" s="4" t="s">
        <v>2</v>
      </c>
      <c r="F58" s="4">
        <v>1</v>
      </c>
      <c r="G58" s="4">
        <v>2</v>
      </c>
      <c r="H58" s="4">
        <v>3</v>
      </c>
      <c r="I58" s="4">
        <v>4</v>
      </c>
      <c r="J58" s="4">
        <v>5</v>
      </c>
      <c r="K58" s="4">
        <v>6</v>
      </c>
      <c r="M58" s="4" t="s">
        <v>0</v>
      </c>
      <c r="N58" s="4" t="s">
        <v>101</v>
      </c>
    </row>
    <row r="59" spans="2:14" ht="12.75">
      <c r="B59" s="5">
        <v>1</v>
      </c>
      <c r="C59" s="19" t="s">
        <v>123</v>
      </c>
      <c r="D59" s="2">
        <f aca="true" t="shared" si="12" ref="D59:D64">SUM(F59:K59)</f>
        <v>33</v>
      </c>
      <c r="E59" s="2">
        <f aca="true" t="shared" si="13" ref="E59:E64">COUNTIF(F59:K59,"&gt;=4")</f>
        <v>5</v>
      </c>
      <c r="F59" s="2">
        <v>7</v>
      </c>
      <c r="G59" s="2">
        <v>7</v>
      </c>
      <c r="H59" s="2">
        <v>6</v>
      </c>
      <c r="I59" s="2">
        <v>6</v>
      </c>
      <c r="J59" s="2">
        <v>7</v>
      </c>
      <c r="K59" s="2" t="s">
        <v>99</v>
      </c>
      <c r="M59" s="14" t="s">
        <v>124</v>
      </c>
      <c r="N59" s="2">
        <v>1</v>
      </c>
    </row>
    <row r="60" spans="2:14" ht="12.75">
      <c r="B60" s="5">
        <v>2</v>
      </c>
      <c r="C60" s="19" t="s">
        <v>124</v>
      </c>
      <c r="D60" s="2">
        <f t="shared" si="12"/>
        <v>22</v>
      </c>
      <c r="E60" s="2">
        <f t="shared" si="13"/>
        <v>4</v>
      </c>
      <c r="F60" s="2">
        <v>6</v>
      </c>
      <c r="G60" s="2">
        <v>5</v>
      </c>
      <c r="H60" s="2">
        <v>1</v>
      </c>
      <c r="I60" s="2">
        <v>5</v>
      </c>
      <c r="J60" s="2">
        <v>5</v>
      </c>
      <c r="K60" s="2" t="s">
        <v>99</v>
      </c>
      <c r="M60" s="14" t="s">
        <v>123</v>
      </c>
      <c r="N60" s="2">
        <v>2</v>
      </c>
    </row>
    <row r="61" spans="2:14" ht="12.75">
      <c r="B61" s="5">
        <v>3</v>
      </c>
      <c r="C61" s="19" t="s">
        <v>63</v>
      </c>
      <c r="D61" s="2">
        <f t="shared" si="12"/>
        <v>20</v>
      </c>
      <c r="E61" s="2">
        <f t="shared" si="13"/>
        <v>3</v>
      </c>
      <c r="F61" s="2">
        <v>0</v>
      </c>
      <c r="G61" s="2">
        <v>4</v>
      </c>
      <c r="H61" s="2">
        <v>7</v>
      </c>
      <c r="I61" s="2">
        <v>7</v>
      </c>
      <c r="J61" s="2">
        <v>2</v>
      </c>
      <c r="K61" s="2" t="s">
        <v>99</v>
      </c>
      <c r="M61" s="14" t="s">
        <v>63</v>
      </c>
      <c r="N61" s="2">
        <v>3</v>
      </c>
    </row>
    <row r="62" spans="2:14" ht="12.75">
      <c r="B62" s="5">
        <v>4</v>
      </c>
      <c r="C62" s="20" t="s">
        <v>125</v>
      </c>
      <c r="D62" s="2">
        <f t="shared" si="12"/>
        <v>9</v>
      </c>
      <c r="E62" s="2">
        <f t="shared" si="13"/>
        <v>1</v>
      </c>
      <c r="F62" s="2">
        <v>1</v>
      </c>
      <c r="G62" s="2">
        <v>0</v>
      </c>
      <c r="H62" s="2">
        <v>7</v>
      </c>
      <c r="I62" s="2">
        <v>0</v>
      </c>
      <c r="J62" s="2">
        <v>1</v>
      </c>
      <c r="K62" s="2" t="s">
        <v>99</v>
      </c>
      <c r="M62" s="2" t="s">
        <v>125</v>
      </c>
      <c r="N62" s="2">
        <v>4</v>
      </c>
    </row>
    <row r="63" spans="2:14" ht="12.75">
      <c r="B63" s="5">
        <v>5</v>
      </c>
      <c r="C63" s="19" t="s">
        <v>64</v>
      </c>
      <c r="D63" s="2">
        <f t="shared" si="12"/>
        <v>9</v>
      </c>
      <c r="E63" s="2">
        <f t="shared" si="13"/>
        <v>1</v>
      </c>
      <c r="F63" s="2">
        <v>0</v>
      </c>
      <c r="G63" s="2">
        <v>2</v>
      </c>
      <c r="H63" s="2">
        <v>0</v>
      </c>
      <c r="I63" s="2">
        <v>1</v>
      </c>
      <c r="J63" s="2">
        <v>6</v>
      </c>
      <c r="K63" s="2" t="s">
        <v>99</v>
      </c>
      <c r="M63" s="14" t="s">
        <v>65</v>
      </c>
      <c r="N63" s="2">
        <v>5</v>
      </c>
    </row>
    <row r="64" spans="2:14" ht="12.75">
      <c r="B64" s="5">
        <v>6</v>
      </c>
      <c r="C64" s="19" t="s">
        <v>65</v>
      </c>
      <c r="D64" s="2">
        <f t="shared" si="12"/>
        <v>3</v>
      </c>
      <c r="E64" s="2">
        <f t="shared" si="13"/>
        <v>0</v>
      </c>
      <c r="F64" s="2">
        <v>0</v>
      </c>
      <c r="G64" s="2">
        <v>1</v>
      </c>
      <c r="H64" s="2">
        <v>0</v>
      </c>
      <c r="I64" s="2">
        <v>2</v>
      </c>
      <c r="J64" s="2">
        <v>0</v>
      </c>
      <c r="K64" s="2" t="s">
        <v>99</v>
      </c>
      <c r="M64" s="14" t="s">
        <v>64</v>
      </c>
      <c r="N64" s="2">
        <v>6</v>
      </c>
    </row>
  </sheetData>
  <mergeCells count="20">
    <mergeCell ref="B48:C48"/>
    <mergeCell ref="F48:K48"/>
    <mergeCell ref="B57:C57"/>
    <mergeCell ref="F57:K57"/>
    <mergeCell ref="B30:C30"/>
    <mergeCell ref="F30:K30"/>
    <mergeCell ref="B39:C39"/>
    <mergeCell ref="F39:K39"/>
    <mergeCell ref="F1:K1"/>
    <mergeCell ref="F12:K12"/>
    <mergeCell ref="F21:K21"/>
    <mergeCell ref="B21:C21"/>
    <mergeCell ref="B1:C1"/>
    <mergeCell ref="B12:C12"/>
    <mergeCell ref="M57:N57"/>
    <mergeCell ref="M39:N39"/>
    <mergeCell ref="M48:N48"/>
    <mergeCell ref="M12:N12"/>
    <mergeCell ref="M21:N21"/>
    <mergeCell ref="M30:N30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1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4.851562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22" t="s">
        <v>10</v>
      </c>
      <c r="C1" s="22"/>
      <c r="D1" s="15"/>
      <c r="H1" s="22" t="s">
        <v>3</v>
      </c>
      <c r="I1" s="22"/>
      <c r="J1" s="22"/>
      <c r="K1" s="22"/>
      <c r="L1" s="22"/>
      <c r="M1" s="22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130</v>
      </c>
      <c r="D3" s="14" t="s">
        <v>30</v>
      </c>
      <c r="E3" s="13">
        <f aca="true" t="shared" si="0" ref="E3:E28">F3/G3*100</f>
        <v>100</v>
      </c>
      <c r="F3" s="2">
        <f aca="true" t="shared" si="1" ref="F3:F28">SUM(H3:M3)</f>
        <v>12</v>
      </c>
      <c r="G3" s="2">
        <f aca="true" t="shared" si="2" ref="G3:G28">COUNT(H3:M3)*2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2" t="s">
        <v>131</v>
      </c>
      <c r="D4" s="14" t="s">
        <v>30</v>
      </c>
      <c r="E4" s="13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>
        <v>2</v>
      </c>
      <c r="J4" s="2">
        <v>2</v>
      </c>
      <c r="K4" s="2">
        <v>2</v>
      </c>
      <c r="L4" s="2"/>
      <c r="M4" s="2"/>
    </row>
    <row r="5" spans="2:13" ht="12.75">
      <c r="B5" s="3">
        <v>3</v>
      </c>
      <c r="C5" s="12" t="s">
        <v>88</v>
      </c>
      <c r="D5" s="14" t="s">
        <v>40</v>
      </c>
      <c r="E5" s="13">
        <f t="shared" si="0"/>
        <v>100</v>
      </c>
      <c r="F5" s="2">
        <f t="shared" si="1"/>
        <v>4</v>
      </c>
      <c r="G5" s="2">
        <f t="shared" si="2"/>
        <v>4</v>
      </c>
      <c r="H5" s="2">
        <v>2</v>
      </c>
      <c r="I5" s="2"/>
      <c r="J5" s="2"/>
      <c r="K5" s="2">
        <v>2</v>
      </c>
      <c r="L5" s="2"/>
      <c r="M5" s="2"/>
    </row>
    <row r="6" spans="2:13" ht="12.75">
      <c r="B6" s="3">
        <v>4</v>
      </c>
      <c r="C6" s="12" t="s">
        <v>237</v>
      </c>
      <c r="D6" s="14" t="s">
        <v>40</v>
      </c>
      <c r="E6" s="13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</row>
    <row r="7" spans="2:13" ht="12.75">
      <c r="B7" s="3">
        <v>5</v>
      </c>
      <c r="C7" s="12" t="s">
        <v>129</v>
      </c>
      <c r="D7" s="14" t="s">
        <v>30</v>
      </c>
      <c r="E7" s="13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1</v>
      </c>
      <c r="K7" s="2">
        <v>2</v>
      </c>
      <c r="L7" s="2">
        <v>2</v>
      </c>
      <c r="M7" s="2">
        <v>2</v>
      </c>
    </row>
    <row r="8" spans="2:13" ht="12.75">
      <c r="B8" s="3">
        <v>6</v>
      </c>
      <c r="C8" s="12" t="s">
        <v>262</v>
      </c>
      <c r="D8" s="14" t="s">
        <v>29</v>
      </c>
      <c r="E8" s="13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>
        <v>2</v>
      </c>
      <c r="J8" s="2">
        <v>2</v>
      </c>
      <c r="K8" s="2">
        <v>2</v>
      </c>
      <c r="L8" s="2">
        <v>0</v>
      </c>
      <c r="M8" s="2"/>
    </row>
    <row r="9" spans="2:13" ht="12.75">
      <c r="B9" s="3">
        <v>7</v>
      </c>
      <c r="C9" s="12" t="s">
        <v>246</v>
      </c>
      <c r="D9" s="14" t="s">
        <v>46</v>
      </c>
      <c r="E9" s="13">
        <f t="shared" si="0"/>
        <v>80</v>
      </c>
      <c r="F9" s="2">
        <f t="shared" si="1"/>
        <v>8</v>
      </c>
      <c r="G9" s="2">
        <f t="shared" si="2"/>
        <v>10</v>
      </c>
      <c r="H9" s="2">
        <v>0</v>
      </c>
      <c r="I9" s="2">
        <v>2</v>
      </c>
      <c r="J9" s="2">
        <v>2</v>
      </c>
      <c r="K9" s="2"/>
      <c r="L9" s="2">
        <v>2</v>
      </c>
      <c r="M9" s="2">
        <v>2</v>
      </c>
    </row>
    <row r="10" spans="2:13" ht="12.75">
      <c r="B10" s="3">
        <v>8</v>
      </c>
      <c r="C10" s="12" t="s">
        <v>247</v>
      </c>
      <c r="D10" s="14" t="s">
        <v>46</v>
      </c>
      <c r="E10" s="13">
        <f t="shared" si="0"/>
        <v>80</v>
      </c>
      <c r="F10" s="2">
        <f t="shared" si="1"/>
        <v>8</v>
      </c>
      <c r="G10" s="2">
        <f t="shared" si="2"/>
        <v>10</v>
      </c>
      <c r="H10" s="2">
        <v>0</v>
      </c>
      <c r="I10" s="2"/>
      <c r="J10" s="2">
        <v>2</v>
      </c>
      <c r="K10" s="2">
        <v>2</v>
      </c>
      <c r="L10" s="2">
        <v>2</v>
      </c>
      <c r="M10" s="2">
        <v>2</v>
      </c>
    </row>
    <row r="11" spans="2:13" ht="12.75">
      <c r="B11" s="3">
        <v>9</v>
      </c>
      <c r="C11" s="12" t="s">
        <v>127</v>
      </c>
      <c r="D11" s="14" t="s">
        <v>29</v>
      </c>
      <c r="E11" s="13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>
        <v>2</v>
      </c>
      <c r="J11" s="2"/>
      <c r="K11" s="2">
        <v>2</v>
      </c>
      <c r="L11" s="2">
        <v>0</v>
      </c>
      <c r="M11" s="2"/>
    </row>
    <row r="12" spans="2:13" ht="12.75">
      <c r="B12" s="3">
        <v>10</v>
      </c>
      <c r="C12" s="12" t="s">
        <v>48</v>
      </c>
      <c r="D12" s="14" t="s">
        <v>28</v>
      </c>
      <c r="E12" s="13">
        <f t="shared" si="0"/>
        <v>66.66666666666666</v>
      </c>
      <c r="F12" s="2">
        <f t="shared" si="1"/>
        <v>8</v>
      </c>
      <c r="G12" s="2">
        <f t="shared" si="2"/>
        <v>12</v>
      </c>
      <c r="H12" s="2">
        <v>2</v>
      </c>
      <c r="I12" s="2">
        <v>0</v>
      </c>
      <c r="J12" s="2">
        <v>1</v>
      </c>
      <c r="K12" s="2">
        <v>1</v>
      </c>
      <c r="L12" s="2">
        <v>2</v>
      </c>
      <c r="M12" s="2">
        <v>2</v>
      </c>
    </row>
    <row r="13" spans="2:13" ht="12.75">
      <c r="B13" s="3">
        <v>11</v>
      </c>
      <c r="C13" s="12" t="s">
        <v>36</v>
      </c>
      <c r="D13" s="14" t="s">
        <v>28</v>
      </c>
      <c r="E13" s="13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2</v>
      </c>
      <c r="I13" s="2">
        <v>0</v>
      </c>
      <c r="J13" s="2">
        <v>1</v>
      </c>
      <c r="K13" s="2">
        <v>1</v>
      </c>
      <c r="L13" s="2">
        <v>2</v>
      </c>
      <c r="M13" s="2">
        <v>2</v>
      </c>
    </row>
    <row r="14" spans="2:13" ht="12.75">
      <c r="B14" s="3">
        <v>12</v>
      </c>
      <c r="C14" s="12" t="s">
        <v>128</v>
      </c>
      <c r="D14" s="14" t="s">
        <v>29</v>
      </c>
      <c r="E14" s="13">
        <f t="shared" si="0"/>
        <v>62.5</v>
      </c>
      <c r="F14" s="2">
        <f t="shared" si="1"/>
        <v>5</v>
      </c>
      <c r="G14" s="2">
        <f t="shared" si="2"/>
        <v>8</v>
      </c>
      <c r="H14" s="2">
        <v>2</v>
      </c>
      <c r="I14" s="2">
        <v>2</v>
      </c>
      <c r="J14" s="2"/>
      <c r="K14" s="2">
        <v>0</v>
      </c>
      <c r="L14" s="2">
        <v>1</v>
      </c>
      <c r="M14" s="2"/>
    </row>
    <row r="15" spans="2:13" ht="12.75">
      <c r="B15" s="3">
        <v>13</v>
      </c>
      <c r="C15" s="12" t="s">
        <v>212</v>
      </c>
      <c r="D15" s="14" t="s">
        <v>120</v>
      </c>
      <c r="E15" s="13">
        <f t="shared" si="0"/>
        <v>50</v>
      </c>
      <c r="F15" s="2">
        <f t="shared" si="1"/>
        <v>6</v>
      </c>
      <c r="G15" s="2">
        <f t="shared" si="2"/>
        <v>12</v>
      </c>
      <c r="H15" s="2">
        <v>0</v>
      </c>
      <c r="I15" s="2">
        <v>2</v>
      </c>
      <c r="J15" s="2">
        <v>2</v>
      </c>
      <c r="K15" s="2">
        <v>1</v>
      </c>
      <c r="L15" s="2">
        <v>1</v>
      </c>
      <c r="M15" s="2">
        <v>0</v>
      </c>
    </row>
    <row r="16" spans="2:13" ht="12.75">
      <c r="B16" s="3">
        <v>14</v>
      </c>
      <c r="C16" s="12" t="s">
        <v>239</v>
      </c>
      <c r="D16" s="14" t="s">
        <v>120</v>
      </c>
      <c r="E16" s="13">
        <f t="shared" si="0"/>
        <v>50</v>
      </c>
      <c r="F16" s="2">
        <f t="shared" si="1"/>
        <v>5</v>
      </c>
      <c r="G16" s="2">
        <f t="shared" si="2"/>
        <v>10</v>
      </c>
      <c r="H16" s="2"/>
      <c r="I16" s="2">
        <v>2</v>
      </c>
      <c r="J16" s="2">
        <v>2</v>
      </c>
      <c r="K16" s="2">
        <v>0</v>
      </c>
      <c r="L16" s="2">
        <v>1</v>
      </c>
      <c r="M16" s="2">
        <v>0</v>
      </c>
    </row>
    <row r="17" spans="2:13" ht="12.75">
      <c r="B17" s="3">
        <v>15</v>
      </c>
      <c r="C17" s="12" t="s">
        <v>214</v>
      </c>
      <c r="D17" s="14" t="s">
        <v>120</v>
      </c>
      <c r="E17" s="13">
        <f t="shared" si="0"/>
        <v>50</v>
      </c>
      <c r="F17" s="2">
        <f t="shared" si="1"/>
        <v>2</v>
      </c>
      <c r="G17" s="2">
        <f t="shared" si="2"/>
        <v>4</v>
      </c>
      <c r="H17" s="2">
        <v>0</v>
      </c>
      <c r="I17" s="2"/>
      <c r="J17" s="2">
        <v>2</v>
      </c>
      <c r="K17" s="2"/>
      <c r="L17" s="2"/>
      <c r="M17" s="2"/>
    </row>
    <row r="18" spans="2:17" ht="12.75">
      <c r="B18" s="3">
        <v>16</v>
      </c>
      <c r="C18" s="12" t="s">
        <v>245</v>
      </c>
      <c r="D18" s="14" t="s">
        <v>29</v>
      </c>
      <c r="E18" s="13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>
        <v>1</v>
      </c>
      <c r="K18" s="2"/>
      <c r="L18" s="2"/>
      <c r="M18" s="2"/>
      <c r="Q18" s="1" t="s">
        <v>271</v>
      </c>
    </row>
    <row r="19" spans="2:13" ht="12.75">
      <c r="B19" s="3">
        <v>17</v>
      </c>
      <c r="C19" s="12" t="s">
        <v>267</v>
      </c>
      <c r="D19" s="14" t="s">
        <v>40</v>
      </c>
      <c r="E19" s="13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/>
      <c r="L19" s="2"/>
      <c r="M19" s="2">
        <v>1</v>
      </c>
    </row>
    <row r="20" spans="2:13" ht="12.75">
      <c r="B20" s="3">
        <v>18</v>
      </c>
      <c r="C20" s="12" t="s">
        <v>50</v>
      </c>
      <c r="D20" s="14" t="s">
        <v>40</v>
      </c>
      <c r="E20" s="13">
        <f t="shared" si="0"/>
        <v>40</v>
      </c>
      <c r="F20" s="2">
        <f t="shared" si="1"/>
        <v>4</v>
      </c>
      <c r="G20" s="2">
        <f t="shared" si="2"/>
        <v>10</v>
      </c>
      <c r="H20" s="2">
        <v>1</v>
      </c>
      <c r="I20" s="2">
        <v>1</v>
      </c>
      <c r="J20" s="2">
        <v>0</v>
      </c>
      <c r="K20" s="2">
        <v>2</v>
      </c>
      <c r="L20" s="2"/>
      <c r="M20" s="2">
        <v>0</v>
      </c>
    </row>
    <row r="21" spans="2:13" ht="12.75">
      <c r="B21" s="3">
        <v>19</v>
      </c>
      <c r="C21" s="12" t="s">
        <v>126</v>
      </c>
      <c r="D21" s="14" t="s">
        <v>28</v>
      </c>
      <c r="E21" s="13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2</v>
      </c>
      <c r="I21" s="2">
        <v>0</v>
      </c>
      <c r="J21" s="2">
        <v>1</v>
      </c>
      <c r="K21" s="2">
        <v>0</v>
      </c>
      <c r="L21" s="2">
        <v>0</v>
      </c>
      <c r="M21" s="2">
        <v>1</v>
      </c>
    </row>
    <row r="22" spans="2:13" ht="12.75">
      <c r="B22" s="3">
        <v>20</v>
      </c>
      <c r="C22" s="12" t="s">
        <v>213</v>
      </c>
      <c r="D22" s="14" t="s">
        <v>120</v>
      </c>
      <c r="E22" s="13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0</v>
      </c>
      <c r="I22" s="2">
        <v>1</v>
      </c>
      <c r="J22" s="2">
        <v>2</v>
      </c>
      <c r="K22" s="2">
        <v>0</v>
      </c>
      <c r="L22" s="2">
        <v>0</v>
      </c>
      <c r="M22" s="2">
        <v>1</v>
      </c>
    </row>
    <row r="23" spans="2:13" ht="12.75">
      <c r="B23" s="3">
        <v>21</v>
      </c>
      <c r="C23" s="12" t="s">
        <v>248</v>
      </c>
      <c r="D23" s="14" t="s">
        <v>46</v>
      </c>
      <c r="E23" s="13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0</v>
      </c>
      <c r="I23" s="2">
        <v>0</v>
      </c>
      <c r="J23" s="2">
        <v>1</v>
      </c>
      <c r="K23" s="2">
        <v>1</v>
      </c>
      <c r="L23" s="2">
        <v>1</v>
      </c>
      <c r="M23" s="2">
        <v>1</v>
      </c>
    </row>
    <row r="24" spans="2:13" ht="12.75">
      <c r="B24" s="3">
        <v>22</v>
      </c>
      <c r="C24" s="12" t="s">
        <v>69</v>
      </c>
      <c r="D24" s="14" t="s">
        <v>41</v>
      </c>
      <c r="E24" s="13">
        <f t="shared" si="0"/>
        <v>33.33333333333333</v>
      </c>
      <c r="F24" s="2">
        <f t="shared" si="1"/>
        <v>4</v>
      </c>
      <c r="G24" s="2">
        <f t="shared" si="2"/>
        <v>12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2</v>
      </c>
    </row>
    <row r="25" spans="2:13" ht="12.75">
      <c r="B25" s="3">
        <v>23</v>
      </c>
      <c r="C25" s="12" t="s">
        <v>68</v>
      </c>
      <c r="D25" s="14" t="s">
        <v>41</v>
      </c>
      <c r="E25" s="13">
        <f t="shared" si="0"/>
        <v>33.33333333333333</v>
      </c>
      <c r="F25" s="2">
        <f t="shared" si="1"/>
        <v>4</v>
      </c>
      <c r="G25" s="2">
        <f t="shared" si="2"/>
        <v>12</v>
      </c>
      <c r="H25" s="2">
        <v>0</v>
      </c>
      <c r="I25" s="2">
        <v>0</v>
      </c>
      <c r="J25" s="2">
        <v>1</v>
      </c>
      <c r="K25" s="2">
        <v>1</v>
      </c>
      <c r="L25" s="2">
        <v>0</v>
      </c>
      <c r="M25" s="2">
        <v>2</v>
      </c>
    </row>
    <row r="26" spans="2:13" ht="12.75">
      <c r="B26" s="3">
        <v>24</v>
      </c>
      <c r="C26" s="12" t="s">
        <v>70</v>
      </c>
      <c r="D26" s="14" t="s">
        <v>41</v>
      </c>
      <c r="E26" s="13">
        <f t="shared" si="0"/>
        <v>30</v>
      </c>
      <c r="F26" s="2">
        <f t="shared" si="1"/>
        <v>3</v>
      </c>
      <c r="G26" s="2">
        <f t="shared" si="2"/>
        <v>10</v>
      </c>
      <c r="H26" s="2">
        <v>0</v>
      </c>
      <c r="I26" s="2">
        <v>0</v>
      </c>
      <c r="J26" s="2">
        <v>0</v>
      </c>
      <c r="K26" s="2">
        <v>1</v>
      </c>
      <c r="L26" s="2"/>
      <c r="M26" s="2">
        <v>2</v>
      </c>
    </row>
    <row r="27" spans="2:13" ht="12.75">
      <c r="B27" s="3">
        <v>25</v>
      </c>
      <c r="C27" s="12" t="s">
        <v>238</v>
      </c>
      <c r="D27" s="14" t="s">
        <v>46</v>
      </c>
      <c r="E27" s="13">
        <f t="shared" si="0"/>
        <v>25</v>
      </c>
      <c r="F27" s="2">
        <f t="shared" si="1"/>
        <v>1</v>
      </c>
      <c r="G27" s="2">
        <f t="shared" si="2"/>
        <v>4</v>
      </c>
      <c r="H27" s="2"/>
      <c r="I27" s="2">
        <v>0</v>
      </c>
      <c r="J27" s="2"/>
      <c r="K27" s="2">
        <v>1</v>
      </c>
      <c r="L27" s="2"/>
      <c r="M27" s="2"/>
    </row>
    <row r="28" spans="2:13" ht="12.75">
      <c r="B28" s="3">
        <v>26</v>
      </c>
      <c r="C28" s="12" t="s">
        <v>236</v>
      </c>
      <c r="D28" s="14" t="s">
        <v>40</v>
      </c>
      <c r="E28" s="13">
        <f t="shared" si="0"/>
        <v>10</v>
      </c>
      <c r="F28" s="2">
        <f t="shared" si="1"/>
        <v>1</v>
      </c>
      <c r="G28" s="2">
        <f t="shared" si="2"/>
        <v>10</v>
      </c>
      <c r="H28" s="2"/>
      <c r="I28" s="2">
        <v>0</v>
      </c>
      <c r="J28" s="2">
        <v>0</v>
      </c>
      <c r="K28" s="2">
        <v>1</v>
      </c>
      <c r="L28" s="2">
        <v>0</v>
      </c>
      <c r="M28" s="2">
        <v>0</v>
      </c>
    </row>
    <row r="29" spans="2:7" ht="12.75">
      <c r="B29" s="9"/>
      <c r="E29" s="9"/>
      <c r="F29" s="9"/>
      <c r="G29" s="9"/>
    </row>
    <row r="30" spans="2:13" s="6" customFormat="1" ht="12.75">
      <c r="B30" s="22" t="s">
        <v>11</v>
      </c>
      <c r="C30" s="22"/>
      <c r="D30" s="15"/>
      <c r="H30" s="22" t="s">
        <v>3</v>
      </c>
      <c r="I30" s="22"/>
      <c r="J30" s="22"/>
      <c r="K30" s="22"/>
      <c r="L30" s="22"/>
      <c r="M30" s="22"/>
    </row>
    <row r="31" spans="2:13" s="6" customFormat="1" ht="12.75">
      <c r="B31" s="4" t="s">
        <v>4</v>
      </c>
      <c r="C31" s="10" t="s">
        <v>8</v>
      </c>
      <c r="D31" s="4" t="s">
        <v>0</v>
      </c>
      <c r="E31" s="4" t="s">
        <v>5</v>
      </c>
      <c r="F31" s="4" t="s">
        <v>7</v>
      </c>
      <c r="G31" s="4" t="s">
        <v>6</v>
      </c>
      <c r="H31" s="4">
        <v>1</v>
      </c>
      <c r="I31" s="4">
        <v>2</v>
      </c>
      <c r="J31" s="4">
        <v>3</v>
      </c>
      <c r="K31" s="4">
        <v>4</v>
      </c>
      <c r="L31" s="4">
        <v>5</v>
      </c>
      <c r="M31" s="4">
        <v>6</v>
      </c>
    </row>
    <row r="32" spans="2:13" ht="12.75">
      <c r="B32" s="3">
        <v>1</v>
      </c>
      <c r="C32" s="12" t="s">
        <v>249</v>
      </c>
      <c r="D32" s="14" t="s">
        <v>32</v>
      </c>
      <c r="E32" s="13">
        <f aca="true" t="shared" si="3" ref="E32:E61">F32/G32*100</f>
        <v>100</v>
      </c>
      <c r="F32" s="2">
        <f aca="true" t="shared" si="4" ref="F32:F61">SUM(H32:M32)</f>
        <v>10</v>
      </c>
      <c r="G32" s="2">
        <f aca="true" t="shared" si="5" ref="G32:G61">COUNT(H32:M32)*2</f>
        <v>10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/>
    </row>
    <row r="33" spans="2:13" ht="12.75">
      <c r="B33" s="3">
        <v>2</v>
      </c>
      <c r="C33" s="12" t="s">
        <v>219</v>
      </c>
      <c r="D33" s="14" t="s">
        <v>12</v>
      </c>
      <c r="E33" s="13">
        <f t="shared" si="3"/>
        <v>100</v>
      </c>
      <c r="F33" s="2">
        <f t="shared" si="4"/>
        <v>4</v>
      </c>
      <c r="G33" s="2">
        <f t="shared" si="5"/>
        <v>4</v>
      </c>
      <c r="H33" s="2">
        <v>2</v>
      </c>
      <c r="I33" s="2">
        <v>2</v>
      </c>
      <c r="J33" s="2"/>
      <c r="K33" s="2"/>
      <c r="L33" s="2"/>
      <c r="M33" s="2"/>
    </row>
    <row r="34" spans="2:13" ht="12.75">
      <c r="B34" s="3">
        <v>3</v>
      </c>
      <c r="C34" s="12" t="s">
        <v>136</v>
      </c>
      <c r="D34" s="14" t="s">
        <v>32</v>
      </c>
      <c r="E34" s="13">
        <f t="shared" si="3"/>
        <v>80</v>
      </c>
      <c r="F34" s="2">
        <f t="shared" si="4"/>
        <v>8</v>
      </c>
      <c r="G34" s="2">
        <f t="shared" si="5"/>
        <v>10</v>
      </c>
      <c r="H34" s="2">
        <v>2</v>
      </c>
      <c r="I34" s="2">
        <v>2</v>
      </c>
      <c r="J34" s="2">
        <v>0</v>
      </c>
      <c r="K34" s="2">
        <v>2</v>
      </c>
      <c r="L34" s="2">
        <v>2</v>
      </c>
      <c r="M34" s="2"/>
    </row>
    <row r="35" spans="2:13" ht="12.75">
      <c r="B35" s="3">
        <v>4</v>
      </c>
      <c r="C35" s="12" t="s">
        <v>137</v>
      </c>
      <c r="D35" s="14" t="s">
        <v>34</v>
      </c>
      <c r="E35" s="13">
        <f t="shared" si="3"/>
        <v>75</v>
      </c>
      <c r="F35" s="2">
        <f t="shared" si="4"/>
        <v>6</v>
      </c>
      <c r="G35" s="2">
        <f t="shared" si="5"/>
        <v>8</v>
      </c>
      <c r="H35" s="2">
        <v>0</v>
      </c>
      <c r="I35" s="2">
        <v>2</v>
      </c>
      <c r="J35" s="2"/>
      <c r="K35" s="2">
        <v>2</v>
      </c>
      <c r="L35" s="2">
        <v>2</v>
      </c>
      <c r="M35" s="2"/>
    </row>
    <row r="36" spans="2:13" ht="12.75">
      <c r="B36" s="3">
        <v>5</v>
      </c>
      <c r="C36" s="12" t="s">
        <v>141</v>
      </c>
      <c r="D36" s="14" t="s">
        <v>12</v>
      </c>
      <c r="E36" s="13">
        <f t="shared" si="3"/>
        <v>70</v>
      </c>
      <c r="F36" s="2">
        <f t="shared" si="4"/>
        <v>7</v>
      </c>
      <c r="G36" s="2">
        <f t="shared" si="5"/>
        <v>10</v>
      </c>
      <c r="H36" s="1">
        <v>1</v>
      </c>
      <c r="I36" s="1">
        <v>2</v>
      </c>
      <c r="J36" s="2">
        <v>2</v>
      </c>
      <c r="K36" s="2">
        <v>1</v>
      </c>
      <c r="L36" s="2">
        <v>1</v>
      </c>
      <c r="M36" s="2"/>
    </row>
    <row r="37" spans="2:13" ht="12.75">
      <c r="B37" s="3">
        <v>6</v>
      </c>
      <c r="C37" s="12" t="s">
        <v>138</v>
      </c>
      <c r="D37" s="14" t="s">
        <v>34</v>
      </c>
      <c r="E37" s="13">
        <f t="shared" si="3"/>
        <v>70</v>
      </c>
      <c r="F37" s="2">
        <f t="shared" si="4"/>
        <v>7</v>
      </c>
      <c r="G37" s="2">
        <f t="shared" si="5"/>
        <v>10</v>
      </c>
      <c r="H37" s="2">
        <v>0</v>
      </c>
      <c r="I37" s="2">
        <v>1</v>
      </c>
      <c r="J37" s="2">
        <v>2</v>
      </c>
      <c r="K37" s="2">
        <v>2</v>
      </c>
      <c r="L37" s="2">
        <v>2</v>
      </c>
      <c r="M37" s="2"/>
    </row>
    <row r="38" spans="2:13" ht="12.75">
      <c r="B38" s="3">
        <v>7</v>
      </c>
      <c r="C38" s="12" t="s">
        <v>39</v>
      </c>
      <c r="D38" s="14" t="s">
        <v>33</v>
      </c>
      <c r="E38" s="13">
        <f t="shared" si="3"/>
        <v>66.66666666666666</v>
      </c>
      <c r="F38" s="2">
        <f t="shared" si="4"/>
        <v>8</v>
      </c>
      <c r="G38" s="2">
        <f t="shared" si="5"/>
        <v>12</v>
      </c>
      <c r="H38" s="2">
        <v>1</v>
      </c>
      <c r="I38" s="2">
        <v>1</v>
      </c>
      <c r="J38" s="2">
        <v>1</v>
      </c>
      <c r="K38" s="2">
        <v>2</v>
      </c>
      <c r="L38" s="2">
        <v>2</v>
      </c>
      <c r="M38" s="2">
        <v>1</v>
      </c>
    </row>
    <row r="39" spans="2:13" ht="12.75">
      <c r="B39" s="3">
        <v>8</v>
      </c>
      <c r="C39" s="12" t="s">
        <v>37</v>
      </c>
      <c r="D39" s="14" t="s">
        <v>33</v>
      </c>
      <c r="E39" s="13">
        <f t="shared" si="3"/>
        <v>66.66666666666666</v>
      </c>
      <c r="F39" s="2">
        <f t="shared" si="4"/>
        <v>8</v>
      </c>
      <c r="G39" s="2">
        <f t="shared" si="5"/>
        <v>12</v>
      </c>
      <c r="H39" s="2">
        <v>1</v>
      </c>
      <c r="I39" s="2">
        <v>0</v>
      </c>
      <c r="J39" s="2">
        <v>2</v>
      </c>
      <c r="K39" s="2">
        <v>2</v>
      </c>
      <c r="L39" s="2">
        <v>1</v>
      </c>
      <c r="M39" s="2">
        <v>2</v>
      </c>
    </row>
    <row r="40" spans="2:13" ht="12.75">
      <c r="B40" s="3">
        <v>9</v>
      </c>
      <c r="C40" s="12" t="s">
        <v>140</v>
      </c>
      <c r="D40" s="14" t="s">
        <v>34</v>
      </c>
      <c r="E40" s="13">
        <f t="shared" si="3"/>
        <v>66.66666666666666</v>
      </c>
      <c r="F40" s="2">
        <f t="shared" si="4"/>
        <v>4</v>
      </c>
      <c r="G40" s="2">
        <f t="shared" si="5"/>
        <v>6</v>
      </c>
      <c r="H40" s="2">
        <v>1</v>
      </c>
      <c r="I40" s="2"/>
      <c r="J40" s="2">
        <v>1</v>
      </c>
      <c r="K40" s="2"/>
      <c r="L40" s="2">
        <v>2</v>
      </c>
      <c r="M40" s="2"/>
    </row>
    <row r="41" spans="2:13" ht="12.75">
      <c r="B41" s="3">
        <v>10</v>
      </c>
      <c r="C41" s="12" t="s">
        <v>144</v>
      </c>
      <c r="D41" s="14" t="s">
        <v>43</v>
      </c>
      <c r="E41" s="13">
        <f t="shared" si="3"/>
        <v>60</v>
      </c>
      <c r="F41" s="2">
        <f t="shared" si="4"/>
        <v>6</v>
      </c>
      <c r="G41" s="2">
        <f t="shared" si="5"/>
        <v>10</v>
      </c>
      <c r="H41" s="2">
        <v>1</v>
      </c>
      <c r="I41" s="2">
        <v>1</v>
      </c>
      <c r="J41" s="2">
        <v>2</v>
      </c>
      <c r="K41" s="2">
        <v>1</v>
      </c>
      <c r="L41" s="2">
        <v>1</v>
      </c>
      <c r="M41" s="2"/>
    </row>
    <row r="42" spans="2:13" ht="12.75">
      <c r="B42" s="3">
        <v>11</v>
      </c>
      <c r="C42" s="12" t="s">
        <v>38</v>
      </c>
      <c r="D42" s="14" t="s">
        <v>33</v>
      </c>
      <c r="E42" s="13">
        <f t="shared" si="3"/>
        <v>50</v>
      </c>
      <c r="F42" s="2">
        <f t="shared" si="4"/>
        <v>6</v>
      </c>
      <c r="G42" s="2">
        <f t="shared" si="5"/>
        <v>12</v>
      </c>
      <c r="H42" s="2">
        <v>1</v>
      </c>
      <c r="I42" s="2">
        <v>0</v>
      </c>
      <c r="J42" s="2">
        <v>1</v>
      </c>
      <c r="K42" s="2">
        <v>2</v>
      </c>
      <c r="L42" s="2">
        <v>2</v>
      </c>
      <c r="M42" s="2">
        <v>0</v>
      </c>
    </row>
    <row r="43" spans="2:13" ht="12.75">
      <c r="B43" s="3">
        <v>12</v>
      </c>
      <c r="C43" s="12" t="s">
        <v>85</v>
      </c>
      <c r="D43" s="14" t="s">
        <v>42</v>
      </c>
      <c r="E43" s="13">
        <f t="shared" si="3"/>
        <v>50</v>
      </c>
      <c r="F43" s="2">
        <f t="shared" si="4"/>
        <v>1</v>
      </c>
      <c r="G43" s="2">
        <f t="shared" si="5"/>
        <v>2</v>
      </c>
      <c r="H43" s="2">
        <v>1</v>
      </c>
      <c r="I43" s="2"/>
      <c r="J43" s="2"/>
      <c r="K43" s="2"/>
      <c r="L43" s="2"/>
      <c r="M43" s="2"/>
    </row>
    <row r="44" spans="2:13" ht="12.75">
      <c r="B44" s="3">
        <v>13</v>
      </c>
      <c r="C44" s="12" t="s">
        <v>250</v>
      </c>
      <c r="D44" s="14" t="s">
        <v>42</v>
      </c>
      <c r="E44" s="13">
        <f t="shared" si="3"/>
        <v>50</v>
      </c>
      <c r="F44" s="2">
        <f t="shared" si="4"/>
        <v>1</v>
      </c>
      <c r="G44" s="2">
        <f t="shared" si="5"/>
        <v>2</v>
      </c>
      <c r="H44" s="2"/>
      <c r="I44" s="2"/>
      <c r="J44" s="2">
        <v>1</v>
      </c>
      <c r="K44" s="2"/>
      <c r="L44" s="2"/>
      <c r="M44" s="2"/>
    </row>
    <row r="45" spans="2:13" ht="12.75">
      <c r="B45" s="3">
        <v>14</v>
      </c>
      <c r="C45" s="12" t="s">
        <v>268</v>
      </c>
      <c r="D45" s="14" t="s">
        <v>43</v>
      </c>
      <c r="E45" s="13">
        <f t="shared" si="3"/>
        <v>50</v>
      </c>
      <c r="F45" s="2">
        <f t="shared" si="4"/>
        <v>1</v>
      </c>
      <c r="G45" s="2">
        <f t="shared" si="5"/>
        <v>2</v>
      </c>
      <c r="H45" s="2"/>
      <c r="I45" s="2"/>
      <c r="J45" s="2"/>
      <c r="K45" s="2"/>
      <c r="L45" s="2"/>
      <c r="M45" s="2">
        <v>1</v>
      </c>
    </row>
    <row r="46" spans="2:13" ht="12.75">
      <c r="B46" s="3">
        <v>15</v>
      </c>
      <c r="C46" s="12" t="s">
        <v>269</v>
      </c>
      <c r="D46" s="14" t="s">
        <v>43</v>
      </c>
      <c r="E46" s="13">
        <f t="shared" si="3"/>
        <v>50</v>
      </c>
      <c r="F46" s="2">
        <f t="shared" si="4"/>
        <v>1</v>
      </c>
      <c r="G46" s="2">
        <f t="shared" si="5"/>
        <v>2</v>
      </c>
      <c r="H46" s="2"/>
      <c r="I46" s="2"/>
      <c r="J46" s="2"/>
      <c r="K46" s="2"/>
      <c r="L46" s="2"/>
      <c r="M46" s="2">
        <v>1</v>
      </c>
    </row>
    <row r="47" spans="2:13" ht="12.75">
      <c r="B47" s="3">
        <v>16</v>
      </c>
      <c r="C47" s="12" t="s">
        <v>79</v>
      </c>
      <c r="D47" s="14" t="s">
        <v>43</v>
      </c>
      <c r="E47" s="13">
        <f t="shared" si="3"/>
        <v>50</v>
      </c>
      <c r="F47" s="2">
        <f t="shared" si="4"/>
        <v>1</v>
      </c>
      <c r="G47" s="2">
        <f t="shared" si="5"/>
        <v>2</v>
      </c>
      <c r="H47" s="2"/>
      <c r="I47" s="2"/>
      <c r="J47" s="2"/>
      <c r="K47" s="2"/>
      <c r="L47" s="2"/>
      <c r="M47" s="2">
        <v>1</v>
      </c>
    </row>
    <row r="48" spans="2:13" ht="12.75">
      <c r="B48" s="3">
        <v>17</v>
      </c>
      <c r="C48" s="12" t="s">
        <v>145</v>
      </c>
      <c r="D48" s="14" t="s">
        <v>43</v>
      </c>
      <c r="E48" s="13">
        <f t="shared" si="3"/>
        <v>37.5</v>
      </c>
      <c r="F48" s="2">
        <f t="shared" si="4"/>
        <v>3</v>
      </c>
      <c r="G48" s="2">
        <f t="shared" si="5"/>
        <v>8</v>
      </c>
      <c r="H48" s="2"/>
      <c r="I48" s="2">
        <v>1</v>
      </c>
      <c r="J48" s="2">
        <v>2</v>
      </c>
      <c r="K48" s="2">
        <v>0</v>
      </c>
      <c r="L48" s="2">
        <v>0</v>
      </c>
      <c r="M48" s="2"/>
    </row>
    <row r="49" spans="2:13" ht="12.75">
      <c r="B49" s="3">
        <v>18</v>
      </c>
      <c r="C49" s="12" t="s">
        <v>220</v>
      </c>
      <c r="D49" s="14" t="s">
        <v>12</v>
      </c>
      <c r="E49" s="13">
        <f t="shared" si="3"/>
        <v>37.5</v>
      </c>
      <c r="F49" s="2">
        <f t="shared" si="4"/>
        <v>3</v>
      </c>
      <c r="G49" s="2">
        <f t="shared" si="5"/>
        <v>8</v>
      </c>
      <c r="H49" s="2">
        <v>1</v>
      </c>
      <c r="I49" s="2">
        <v>2</v>
      </c>
      <c r="J49" s="2"/>
      <c r="K49" s="2">
        <v>0</v>
      </c>
      <c r="L49" s="2">
        <v>0</v>
      </c>
      <c r="M49" s="2"/>
    </row>
    <row r="50" spans="2:13" ht="12.75">
      <c r="B50" s="3">
        <v>19</v>
      </c>
      <c r="C50" s="12" t="s">
        <v>139</v>
      </c>
      <c r="D50" s="14" t="s">
        <v>34</v>
      </c>
      <c r="E50" s="13">
        <f t="shared" si="3"/>
        <v>33.33333333333333</v>
      </c>
      <c r="F50" s="2">
        <f t="shared" si="4"/>
        <v>2</v>
      </c>
      <c r="G50" s="2">
        <f t="shared" si="5"/>
        <v>6</v>
      </c>
      <c r="H50" s="2"/>
      <c r="I50" s="2">
        <v>0</v>
      </c>
      <c r="J50" s="2">
        <v>1</v>
      </c>
      <c r="K50" s="2">
        <v>1</v>
      </c>
      <c r="L50" s="2"/>
      <c r="M50" s="2"/>
    </row>
    <row r="51" spans="2:13" ht="12.75">
      <c r="B51" s="3">
        <v>20</v>
      </c>
      <c r="C51" s="12" t="s">
        <v>84</v>
      </c>
      <c r="D51" s="14" t="s">
        <v>43</v>
      </c>
      <c r="E51" s="13">
        <f t="shared" si="3"/>
        <v>25</v>
      </c>
      <c r="F51" s="2">
        <f t="shared" si="4"/>
        <v>2</v>
      </c>
      <c r="G51" s="2">
        <f t="shared" si="5"/>
        <v>8</v>
      </c>
      <c r="H51" s="2">
        <v>1</v>
      </c>
      <c r="I51" s="2"/>
      <c r="J51" s="2">
        <v>0</v>
      </c>
      <c r="K51" s="2">
        <v>1</v>
      </c>
      <c r="L51" s="2">
        <v>0</v>
      </c>
      <c r="M51" s="2"/>
    </row>
    <row r="52" spans="2:13" ht="12.75">
      <c r="B52" s="3">
        <v>21</v>
      </c>
      <c r="C52" s="12" t="s">
        <v>240</v>
      </c>
      <c r="D52" s="14" t="s">
        <v>43</v>
      </c>
      <c r="E52" s="13">
        <f t="shared" si="3"/>
        <v>25</v>
      </c>
      <c r="F52" s="2">
        <f t="shared" si="4"/>
        <v>1</v>
      </c>
      <c r="G52" s="2">
        <f t="shared" si="5"/>
        <v>4</v>
      </c>
      <c r="H52" s="2"/>
      <c r="I52" s="2">
        <v>1</v>
      </c>
      <c r="J52" s="2"/>
      <c r="K52" s="2">
        <v>0</v>
      </c>
      <c r="L52" s="2"/>
      <c r="M52" s="2"/>
    </row>
    <row r="53" spans="2:13" ht="12.75">
      <c r="B53" s="3">
        <v>22</v>
      </c>
      <c r="C53" s="12" t="s">
        <v>217</v>
      </c>
      <c r="D53" s="14" t="s">
        <v>42</v>
      </c>
      <c r="E53" s="13">
        <f t="shared" si="3"/>
        <v>25</v>
      </c>
      <c r="F53" s="2">
        <f t="shared" si="4"/>
        <v>1</v>
      </c>
      <c r="G53" s="2">
        <f t="shared" si="5"/>
        <v>4</v>
      </c>
      <c r="H53" s="2">
        <v>1</v>
      </c>
      <c r="I53" s="2">
        <v>0</v>
      </c>
      <c r="J53" s="2"/>
      <c r="K53" s="2"/>
      <c r="L53" s="2"/>
      <c r="M53" s="2"/>
    </row>
    <row r="54" spans="2:13" ht="12.75">
      <c r="B54" s="3">
        <v>23</v>
      </c>
      <c r="C54" s="12" t="s">
        <v>143</v>
      </c>
      <c r="D54" s="14" t="s">
        <v>12</v>
      </c>
      <c r="E54" s="13">
        <f t="shared" si="3"/>
        <v>16.666666666666664</v>
      </c>
      <c r="F54" s="2">
        <f t="shared" si="4"/>
        <v>1</v>
      </c>
      <c r="G54" s="2">
        <f t="shared" si="5"/>
        <v>6</v>
      </c>
      <c r="H54" s="2"/>
      <c r="I54" s="2"/>
      <c r="J54" s="2">
        <v>0</v>
      </c>
      <c r="K54" s="2">
        <v>0</v>
      </c>
      <c r="L54" s="2">
        <v>1</v>
      </c>
      <c r="M54" s="2"/>
    </row>
    <row r="55" spans="2:13" ht="12.75">
      <c r="B55" s="3">
        <v>24</v>
      </c>
      <c r="C55" s="12" t="s">
        <v>135</v>
      </c>
      <c r="D55" s="14" t="s">
        <v>32</v>
      </c>
      <c r="E55" s="13">
        <f t="shared" si="3"/>
        <v>10</v>
      </c>
      <c r="F55" s="2">
        <f t="shared" si="4"/>
        <v>1</v>
      </c>
      <c r="G55" s="2">
        <f t="shared" si="5"/>
        <v>10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/>
    </row>
    <row r="56" spans="2:13" ht="12.75">
      <c r="B56" s="3">
        <v>25</v>
      </c>
      <c r="C56" s="12" t="s">
        <v>218</v>
      </c>
      <c r="D56" s="14" t="s">
        <v>43</v>
      </c>
      <c r="E56" s="13">
        <f t="shared" si="3"/>
        <v>0</v>
      </c>
      <c r="F56" s="2">
        <f t="shared" si="4"/>
        <v>0</v>
      </c>
      <c r="G56" s="2">
        <f t="shared" si="5"/>
        <v>2</v>
      </c>
      <c r="H56" s="2">
        <v>0</v>
      </c>
      <c r="I56" s="2"/>
      <c r="J56" s="2"/>
      <c r="K56" s="2"/>
      <c r="L56" s="2"/>
      <c r="M56" s="2"/>
    </row>
    <row r="57" spans="2:13" ht="12.75">
      <c r="B57" s="3">
        <v>26</v>
      </c>
      <c r="C57" s="12" t="s">
        <v>216</v>
      </c>
      <c r="D57" s="14" t="s">
        <v>42</v>
      </c>
      <c r="E57" s="13">
        <f t="shared" si="3"/>
        <v>0</v>
      </c>
      <c r="F57" s="2">
        <f t="shared" si="4"/>
        <v>0</v>
      </c>
      <c r="G57" s="2">
        <f t="shared" si="5"/>
        <v>4</v>
      </c>
      <c r="H57" s="2">
        <v>0</v>
      </c>
      <c r="I57" s="2">
        <v>0</v>
      </c>
      <c r="J57" s="2"/>
      <c r="K57" s="2"/>
      <c r="L57" s="2"/>
      <c r="M57" s="2"/>
    </row>
    <row r="58" spans="2:13" ht="12.75">
      <c r="B58" s="3">
        <v>27</v>
      </c>
      <c r="C58" s="12" t="s">
        <v>81</v>
      </c>
      <c r="D58" s="14" t="s">
        <v>42</v>
      </c>
      <c r="E58" s="13">
        <f t="shared" si="3"/>
        <v>0</v>
      </c>
      <c r="F58" s="2">
        <f t="shared" si="4"/>
        <v>0</v>
      </c>
      <c r="G58" s="2">
        <f t="shared" si="5"/>
        <v>8</v>
      </c>
      <c r="H58" s="2"/>
      <c r="I58" s="2">
        <v>0</v>
      </c>
      <c r="J58" s="2">
        <v>0</v>
      </c>
      <c r="K58" s="2">
        <v>0</v>
      </c>
      <c r="L58" s="2">
        <v>0</v>
      </c>
      <c r="M58" s="2"/>
    </row>
    <row r="59" spans="2:13" ht="12.75">
      <c r="B59" s="3">
        <v>28</v>
      </c>
      <c r="C59" s="12" t="s">
        <v>83</v>
      </c>
      <c r="D59" s="14" t="s">
        <v>42</v>
      </c>
      <c r="E59" s="13">
        <f t="shared" si="3"/>
        <v>0</v>
      </c>
      <c r="F59" s="2">
        <f t="shared" si="4"/>
        <v>0</v>
      </c>
      <c r="G59" s="2">
        <f t="shared" si="5"/>
        <v>6</v>
      </c>
      <c r="H59" s="2"/>
      <c r="I59" s="2"/>
      <c r="J59" s="2">
        <v>0</v>
      </c>
      <c r="K59" s="2">
        <v>0</v>
      </c>
      <c r="L59" s="2">
        <v>0</v>
      </c>
      <c r="M59" s="2"/>
    </row>
    <row r="60" spans="2:13" ht="12.75">
      <c r="B60" s="3">
        <v>29</v>
      </c>
      <c r="C60" s="12" t="s">
        <v>142</v>
      </c>
      <c r="D60" s="14" t="s">
        <v>12</v>
      </c>
      <c r="E60" s="13">
        <f t="shared" si="3"/>
        <v>0</v>
      </c>
      <c r="F60" s="2">
        <f t="shared" si="4"/>
        <v>0</v>
      </c>
      <c r="G60" s="2">
        <f t="shared" si="5"/>
        <v>2</v>
      </c>
      <c r="H60" s="2"/>
      <c r="I60" s="2"/>
      <c r="J60" s="2">
        <v>0</v>
      </c>
      <c r="K60" s="2"/>
      <c r="L60" s="2"/>
      <c r="M60" s="2"/>
    </row>
    <row r="61" spans="2:13" ht="12.75">
      <c r="B61" s="3">
        <v>30</v>
      </c>
      <c r="C61" s="12" t="s">
        <v>263</v>
      </c>
      <c r="D61" s="14" t="s">
        <v>42</v>
      </c>
      <c r="E61" s="13">
        <f t="shared" si="3"/>
        <v>0</v>
      </c>
      <c r="F61" s="2">
        <f t="shared" si="4"/>
        <v>0</v>
      </c>
      <c r="G61" s="2">
        <f t="shared" si="5"/>
        <v>2</v>
      </c>
      <c r="H61" s="2"/>
      <c r="I61" s="2"/>
      <c r="J61" s="2"/>
      <c r="K61" s="2"/>
      <c r="L61" s="2">
        <v>0</v>
      </c>
      <c r="M61" s="2"/>
    </row>
    <row r="62" ht="12.75">
      <c r="B62" s="17"/>
    </row>
    <row r="63" spans="2:13" ht="12.75">
      <c r="B63" s="22" t="s">
        <v>52</v>
      </c>
      <c r="C63" s="22"/>
      <c r="D63" s="15"/>
      <c r="E63" s="6"/>
      <c r="F63" s="6"/>
      <c r="G63" s="6"/>
      <c r="H63" s="22" t="s">
        <v>3</v>
      </c>
      <c r="I63" s="22"/>
      <c r="J63" s="22"/>
      <c r="K63" s="22"/>
      <c r="L63" s="22"/>
      <c r="M63" s="22"/>
    </row>
    <row r="64" spans="2:13" ht="12.75">
      <c r="B64" s="4" t="s">
        <v>4</v>
      </c>
      <c r="C64" s="10" t="s">
        <v>8</v>
      </c>
      <c r="D64" s="4" t="s">
        <v>0</v>
      </c>
      <c r="E64" s="4" t="s">
        <v>5</v>
      </c>
      <c r="F64" s="4" t="s">
        <v>7</v>
      </c>
      <c r="G64" s="4" t="s">
        <v>6</v>
      </c>
      <c r="H64" s="4">
        <v>1</v>
      </c>
      <c r="I64" s="4">
        <v>2</v>
      </c>
      <c r="J64" s="4">
        <v>3</v>
      </c>
      <c r="K64" s="4">
        <v>4</v>
      </c>
      <c r="L64" s="4">
        <v>5</v>
      </c>
      <c r="M64" s="4">
        <v>6</v>
      </c>
    </row>
    <row r="65" spans="2:13" ht="12.75">
      <c r="B65" s="3">
        <v>1</v>
      </c>
      <c r="C65" s="12" t="s">
        <v>221</v>
      </c>
      <c r="D65" s="14" t="s">
        <v>13</v>
      </c>
      <c r="E65" s="13">
        <f aca="true" t="shared" si="6" ref="E65:E90">F65/G65*100</f>
        <v>100</v>
      </c>
      <c r="F65" s="2">
        <f aca="true" t="shared" si="7" ref="F65:F90">SUM(H65:M65)</f>
        <v>2</v>
      </c>
      <c r="G65" s="2">
        <f aca="true" t="shared" si="8" ref="G65:G90">COUNT(H65:M65)*2</f>
        <v>2</v>
      </c>
      <c r="H65" s="2">
        <v>2</v>
      </c>
      <c r="I65" s="2"/>
      <c r="J65" s="2"/>
      <c r="K65" s="2"/>
      <c r="L65" s="2"/>
      <c r="M65" s="2"/>
    </row>
    <row r="66" spans="2:13" ht="12.75">
      <c r="B66" s="3">
        <v>2</v>
      </c>
      <c r="C66" s="12" t="s">
        <v>159</v>
      </c>
      <c r="D66" s="14" t="s">
        <v>45</v>
      </c>
      <c r="E66" s="13">
        <f t="shared" si="6"/>
        <v>91.66666666666666</v>
      </c>
      <c r="F66" s="2">
        <f t="shared" si="7"/>
        <v>11</v>
      </c>
      <c r="G66" s="2">
        <f t="shared" si="8"/>
        <v>12</v>
      </c>
      <c r="H66" s="2">
        <v>1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</row>
    <row r="67" spans="2:13" ht="12.75">
      <c r="B67" s="3">
        <v>3</v>
      </c>
      <c r="C67" s="12" t="s">
        <v>146</v>
      </c>
      <c r="D67" s="14" t="s">
        <v>13</v>
      </c>
      <c r="E67" s="13">
        <f t="shared" si="6"/>
        <v>90</v>
      </c>
      <c r="F67" s="2">
        <f t="shared" si="7"/>
        <v>9</v>
      </c>
      <c r="G67" s="2">
        <f t="shared" si="8"/>
        <v>10</v>
      </c>
      <c r="H67" s="2">
        <v>2</v>
      </c>
      <c r="I67" s="2">
        <v>2</v>
      </c>
      <c r="J67" s="2">
        <v>1</v>
      </c>
      <c r="K67" s="2">
        <v>2</v>
      </c>
      <c r="L67" s="2">
        <v>2</v>
      </c>
      <c r="M67" s="2"/>
    </row>
    <row r="68" spans="2:13" ht="12.75">
      <c r="B68" s="3">
        <v>4</v>
      </c>
      <c r="C68" s="12" t="s">
        <v>87</v>
      </c>
      <c r="D68" s="14" t="s">
        <v>13</v>
      </c>
      <c r="E68" s="13">
        <f t="shared" si="6"/>
        <v>80</v>
      </c>
      <c r="F68" s="2">
        <f t="shared" si="7"/>
        <v>8</v>
      </c>
      <c r="G68" s="2">
        <f t="shared" si="8"/>
        <v>10</v>
      </c>
      <c r="H68" s="2">
        <v>2</v>
      </c>
      <c r="I68" s="2">
        <v>1</v>
      </c>
      <c r="J68" s="2">
        <v>1</v>
      </c>
      <c r="K68" s="2">
        <v>2</v>
      </c>
      <c r="L68" s="2">
        <v>2</v>
      </c>
      <c r="M68" s="2"/>
    </row>
    <row r="69" spans="2:13" ht="12.75">
      <c r="B69" s="3">
        <v>5</v>
      </c>
      <c r="C69" s="12" t="s">
        <v>147</v>
      </c>
      <c r="D69" s="14" t="s">
        <v>13</v>
      </c>
      <c r="E69" s="13">
        <f t="shared" si="6"/>
        <v>75</v>
      </c>
      <c r="F69" s="2">
        <f t="shared" si="7"/>
        <v>6</v>
      </c>
      <c r="G69" s="2">
        <f t="shared" si="8"/>
        <v>8</v>
      </c>
      <c r="H69" s="2"/>
      <c r="I69" s="2">
        <v>1</v>
      </c>
      <c r="J69" s="2">
        <v>2</v>
      </c>
      <c r="K69" s="2">
        <v>1</v>
      </c>
      <c r="L69" s="2">
        <v>2</v>
      </c>
      <c r="M69" s="2"/>
    </row>
    <row r="70" spans="2:13" ht="12.75">
      <c r="B70" s="3">
        <v>6</v>
      </c>
      <c r="C70" s="12" t="s">
        <v>149</v>
      </c>
      <c r="D70" s="14" t="s">
        <v>55</v>
      </c>
      <c r="E70" s="13">
        <f t="shared" si="6"/>
        <v>75</v>
      </c>
      <c r="F70" s="2">
        <f t="shared" si="7"/>
        <v>6</v>
      </c>
      <c r="G70" s="2">
        <f t="shared" si="8"/>
        <v>8</v>
      </c>
      <c r="H70" s="2"/>
      <c r="I70" s="2">
        <v>1</v>
      </c>
      <c r="J70" s="2">
        <v>1</v>
      </c>
      <c r="K70" s="2">
        <v>2</v>
      </c>
      <c r="L70" s="2">
        <v>2</v>
      </c>
      <c r="M70" s="2"/>
    </row>
    <row r="71" spans="2:13" ht="12.75">
      <c r="B71" s="3">
        <v>7</v>
      </c>
      <c r="C71" s="12" t="s">
        <v>150</v>
      </c>
      <c r="D71" s="14" t="s">
        <v>55</v>
      </c>
      <c r="E71" s="13">
        <f t="shared" si="6"/>
        <v>70</v>
      </c>
      <c r="F71" s="2">
        <f t="shared" si="7"/>
        <v>7</v>
      </c>
      <c r="G71" s="2">
        <f t="shared" si="8"/>
        <v>10</v>
      </c>
      <c r="H71" s="2">
        <v>2</v>
      </c>
      <c r="I71" s="2">
        <v>1</v>
      </c>
      <c r="J71" s="2">
        <v>1</v>
      </c>
      <c r="K71" s="2">
        <v>1</v>
      </c>
      <c r="L71" s="2">
        <v>2</v>
      </c>
      <c r="M71" s="2"/>
    </row>
    <row r="72" spans="2:13" ht="12.75">
      <c r="B72" s="3">
        <v>8</v>
      </c>
      <c r="C72" s="12" t="s">
        <v>80</v>
      </c>
      <c r="D72" s="14" t="s">
        <v>45</v>
      </c>
      <c r="E72" s="13">
        <f t="shared" si="6"/>
        <v>66.66666666666666</v>
      </c>
      <c r="F72" s="2">
        <f t="shared" si="7"/>
        <v>8</v>
      </c>
      <c r="G72" s="2">
        <f t="shared" si="8"/>
        <v>12</v>
      </c>
      <c r="H72" s="2">
        <v>1</v>
      </c>
      <c r="I72" s="2">
        <v>2</v>
      </c>
      <c r="J72" s="2">
        <v>0</v>
      </c>
      <c r="K72" s="2">
        <v>1</v>
      </c>
      <c r="L72" s="2">
        <v>2</v>
      </c>
      <c r="M72" s="2">
        <v>2</v>
      </c>
    </row>
    <row r="73" spans="2:13" ht="12.75">
      <c r="B73" s="3">
        <v>9</v>
      </c>
      <c r="C73" s="12" t="s">
        <v>156</v>
      </c>
      <c r="D73" s="14" t="s">
        <v>35</v>
      </c>
      <c r="E73" s="13">
        <f t="shared" si="6"/>
        <v>60</v>
      </c>
      <c r="F73" s="2">
        <f t="shared" si="7"/>
        <v>6</v>
      </c>
      <c r="G73" s="2">
        <f t="shared" si="8"/>
        <v>10</v>
      </c>
      <c r="H73" s="2">
        <v>0</v>
      </c>
      <c r="I73" s="2">
        <v>2</v>
      </c>
      <c r="J73" s="2">
        <v>2</v>
      </c>
      <c r="K73" s="2">
        <v>2</v>
      </c>
      <c r="L73" s="2">
        <v>0</v>
      </c>
      <c r="M73" s="2"/>
    </row>
    <row r="74" spans="2:13" ht="12.75">
      <c r="B74" s="3">
        <v>10</v>
      </c>
      <c r="C74" s="12" t="s">
        <v>148</v>
      </c>
      <c r="D74" s="14" t="s">
        <v>55</v>
      </c>
      <c r="E74" s="13">
        <f t="shared" si="6"/>
        <v>50</v>
      </c>
      <c r="F74" s="2">
        <f t="shared" si="7"/>
        <v>5</v>
      </c>
      <c r="G74" s="2">
        <f t="shared" si="8"/>
        <v>10</v>
      </c>
      <c r="H74" s="2">
        <v>1</v>
      </c>
      <c r="I74" s="2">
        <v>0</v>
      </c>
      <c r="J74" s="2">
        <v>1</v>
      </c>
      <c r="K74" s="2">
        <v>1</v>
      </c>
      <c r="L74" s="2">
        <v>2</v>
      </c>
      <c r="M74" s="2"/>
    </row>
    <row r="75" spans="2:13" ht="12.75">
      <c r="B75" s="3">
        <v>11</v>
      </c>
      <c r="C75" s="12" t="s">
        <v>253</v>
      </c>
      <c r="D75" s="14" t="s">
        <v>121</v>
      </c>
      <c r="E75" s="13">
        <f t="shared" si="6"/>
        <v>50</v>
      </c>
      <c r="F75" s="2">
        <f t="shared" si="7"/>
        <v>3</v>
      </c>
      <c r="G75" s="2">
        <f t="shared" si="8"/>
        <v>6</v>
      </c>
      <c r="H75" s="2"/>
      <c r="I75" s="2"/>
      <c r="J75" s="2">
        <v>2</v>
      </c>
      <c r="K75" s="2">
        <v>1</v>
      </c>
      <c r="L75" s="2">
        <v>0</v>
      </c>
      <c r="M75" s="2"/>
    </row>
    <row r="76" spans="2:13" ht="12.75">
      <c r="B76" s="3">
        <v>12</v>
      </c>
      <c r="C76" s="12" t="s">
        <v>218</v>
      </c>
      <c r="D76" s="14" t="s">
        <v>44</v>
      </c>
      <c r="E76" s="13">
        <f t="shared" si="6"/>
        <v>50</v>
      </c>
      <c r="F76" s="2">
        <f t="shared" si="7"/>
        <v>1</v>
      </c>
      <c r="G76" s="2">
        <f t="shared" si="8"/>
        <v>2</v>
      </c>
      <c r="H76" s="2"/>
      <c r="I76" s="2"/>
      <c r="J76" s="2"/>
      <c r="K76" s="2">
        <v>1</v>
      </c>
      <c r="L76" s="2"/>
      <c r="M76" s="2"/>
    </row>
    <row r="77" spans="2:13" ht="12.75">
      <c r="B77" s="3">
        <v>13</v>
      </c>
      <c r="C77" s="12" t="s">
        <v>82</v>
      </c>
      <c r="D77" s="14" t="s">
        <v>44</v>
      </c>
      <c r="E77" s="13">
        <f t="shared" si="6"/>
        <v>33.33333333333333</v>
      </c>
      <c r="F77" s="2">
        <f t="shared" si="7"/>
        <v>4</v>
      </c>
      <c r="G77" s="2">
        <f t="shared" si="8"/>
        <v>12</v>
      </c>
      <c r="H77" s="2">
        <v>0</v>
      </c>
      <c r="I77" s="2">
        <v>2</v>
      </c>
      <c r="J77" s="2">
        <v>1</v>
      </c>
      <c r="K77" s="2">
        <v>0</v>
      </c>
      <c r="L77" s="2">
        <v>1</v>
      </c>
      <c r="M77" s="2">
        <v>0</v>
      </c>
    </row>
    <row r="78" spans="2:13" ht="12.75">
      <c r="B78" s="3">
        <v>14</v>
      </c>
      <c r="C78" s="12" t="s">
        <v>160</v>
      </c>
      <c r="D78" s="14" t="s">
        <v>45</v>
      </c>
      <c r="E78" s="13">
        <f t="shared" si="6"/>
        <v>33.33333333333333</v>
      </c>
      <c r="F78" s="2">
        <f t="shared" si="7"/>
        <v>4</v>
      </c>
      <c r="G78" s="2">
        <f t="shared" si="8"/>
        <v>12</v>
      </c>
      <c r="H78" s="2">
        <v>0</v>
      </c>
      <c r="I78" s="2">
        <v>1</v>
      </c>
      <c r="J78" s="2">
        <v>0</v>
      </c>
      <c r="K78" s="2">
        <v>1</v>
      </c>
      <c r="L78" s="2">
        <v>0</v>
      </c>
      <c r="M78" s="2">
        <v>2</v>
      </c>
    </row>
    <row r="79" spans="2:13" ht="12.75">
      <c r="B79" s="3">
        <v>15</v>
      </c>
      <c r="C79" s="12" t="s">
        <v>252</v>
      </c>
      <c r="D79" s="14" t="s">
        <v>121</v>
      </c>
      <c r="E79" s="13">
        <f t="shared" si="6"/>
        <v>33.33333333333333</v>
      </c>
      <c r="F79" s="2">
        <f t="shared" si="7"/>
        <v>2</v>
      </c>
      <c r="G79" s="2">
        <f t="shared" si="8"/>
        <v>6</v>
      </c>
      <c r="H79" s="2"/>
      <c r="I79" s="2"/>
      <c r="J79" s="2">
        <v>2</v>
      </c>
      <c r="K79" s="2">
        <v>0</v>
      </c>
      <c r="L79" s="2">
        <v>0</v>
      </c>
      <c r="M79" s="2"/>
    </row>
    <row r="80" spans="2:13" ht="12.75">
      <c r="B80" s="3">
        <v>16</v>
      </c>
      <c r="C80" s="12" t="s">
        <v>152</v>
      </c>
      <c r="D80" s="14" t="s">
        <v>121</v>
      </c>
      <c r="E80" s="13">
        <f t="shared" si="6"/>
        <v>33.33333333333333</v>
      </c>
      <c r="F80" s="2">
        <f t="shared" si="7"/>
        <v>2</v>
      </c>
      <c r="G80" s="2">
        <f t="shared" si="8"/>
        <v>6</v>
      </c>
      <c r="H80" s="2">
        <v>2</v>
      </c>
      <c r="I80" s="2">
        <v>0</v>
      </c>
      <c r="J80" s="2"/>
      <c r="K80" s="2"/>
      <c r="L80" s="2">
        <v>0</v>
      </c>
      <c r="M80" s="2"/>
    </row>
    <row r="81" spans="2:13" ht="12.75">
      <c r="B81" s="3">
        <v>17</v>
      </c>
      <c r="C81" s="12" t="s">
        <v>153</v>
      </c>
      <c r="D81" s="14" t="s">
        <v>121</v>
      </c>
      <c r="E81" s="13">
        <f t="shared" si="6"/>
        <v>33.33333333333333</v>
      </c>
      <c r="F81" s="2">
        <f t="shared" si="7"/>
        <v>2</v>
      </c>
      <c r="G81" s="2">
        <f t="shared" si="8"/>
        <v>6</v>
      </c>
      <c r="H81" s="2">
        <v>1</v>
      </c>
      <c r="I81" s="2">
        <v>1</v>
      </c>
      <c r="J81" s="2"/>
      <c r="K81" s="2"/>
      <c r="L81" s="2">
        <v>0</v>
      </c>
      <c r="M81" s="2"/>
    </row>
    <row r="82" spans="2:13" ht="12.75">
      <c r="B82" s="3">
        <v>18</v>
      </c>
      <c r="C82" s="12" t="s">
        <v>73</v>
      </c>
      <c r="D82" s="14" t="s">
        <v>44</v>
      </c>
      <c r="E82" s="13">
        <f t="shared" si="6"/>
        <v>25</v>
      </c>
      <c r="F82" s="2">
        <f t="shared" si="7"/>
        <v>3</v>
      </c>
      <c r="G82" s="2">
        <f t="shared" si="8"/>
        <v>12</v>
      </c>
      <c r="H82" s="2">
        <v>0</v>
      </c>
      <c r="I82" s="2">
        <v>1</v>
      </c>
      <c r="J82" s="2">
        <v>1</v>
      </c>
      <c r="K82" s="2">
        <v>0</v>
      </c>
      <c r="L82" s="2">
        <v>1</v>
      </c>
      <c r="M82" s="2">
        <v>0</v>
      </c>
    </row>
    <row r="83" spans="2:13" ht="12.75">
      <c r="B83" s="3">
        <v>19</v>
      </c>
      <c r="C83" s="12" t="s">
        <v>154</v>
      </c>
      <c r="D83" s="14" t="s">
        <v>121</v>
      </c>
      <c r="E83" s="13">
        <f t="shared" si="6"/>
        <v>25</v>
      </c>
      <c r="F83" s="2">
        <f t="shared" si="7"/>
        <v>2</v>
      </c>
      <c r="G83" s="2">
        <f t="shared" si="8"/>
        <v>8</v>
      </c>
      <c r="H83" s="2">
        <v>2</v>
      </c>
      <c r="I83" s="2">
        <v>0</v>
      </c>
      <c r="J83" s="2">
        <v>0</v>
      </c>
      <c r="K83" s="2">
        <v>0</v>
      </c>
      <c r="L83" s="2"/>
      <c r="M83" s="2"/>
    </row>
    <row r="84" spans="2:13" ht="12.75">
      <c r="B84" s="3">
        <v>20</v>
      </c>
      <c r="C84" s="12" t="s">
        <v>151</v>
      </c>
      <c r="D84" s="14" t="s">
        <v>55</v>
      </c>
      <c r="E84" s="13">
        <f t="shared" si="6"/>
        <v>25</v>
      </c>
      <c r="F84" s="2">
        <f t="shared" si="7"/>
        <v>2</v>
      </c>
      <c r="G84" s="2">
        <f t="shared" si="8"/>
        <v>8</v>
      </c>
      <c r="H84" s="2">
        <v>1</v>
      </c>
      <c r="I84" s="2">
        <v>0</v>
      </c>
      <c r="J84" s="2">
        <v>0</v>
      </c>
      <c r="K84" s="2">
        <v>1</v>
      </c>
      <c r="L84" s="2"/>
      <c r="M84" s="2"/>
    </row>
    <row r="85" spans="2:13" ht="12.75">
      <c r="B85" s="3">
        <v>21</v>
      </c>
      <c r="C85" s="12" t="s">
        <v>241</v>
      </c>
      <c r="D85" s="14" t="s">
        <v>44</v>
      </c>
      <c r="E85" s="13">
        <f t="shared" si="6"/>
        <v>25</v>
      </c>
      <c r="F85" s="2">
        <f t="shared" si="7"/>
        <v>1</v>
      </c>
      <c r="G85" s="2">
        <f t="shared" si="8"/>
        <v>4</v>
      </c>
      <c r="H85" s="2"/>
      <c r="I85" s="2">
        <v>1</v>
      </c>
      <c r="J85" s="2"/>
      <c r="K85" s="2"/>
      <c r="L85" s="2">
        <v>0</v>
      </c>
      <c r="M85" s="2"/>
    </row>
    <row r="86" spans="2:13" ht="12.75">
      <c r="B86" s="3">
        <v>22</v>
      </c>
      <c r="C86" s="12" t="s">
        <v>155</v>
      </c>
      <c r="D86" s="14" t="s">
        <v>121</v>
      </c>
      <c r="E86" s="13">
        <f t="shared" si="6"/>
        <v>25</v>
      </c>
      <c r="F86" s="2">
        <f t="shared" si="7"/>
        <v>1</v>
      </c>
      <c r="G86" s="2">
        <f t="shared" si="8"/>
        <v>4</v>
      </c>
      <c r="H86" s="2">
        <v>1</v>
      </c>
      <c r="I86" s="2">
        <v>0</v>
      </c>
      <c r="J86" s="2"/>
      <c r="K86" s="2"/>
      <c r="L86" s="2"/>
      <c r="M86" s="2"/>
    </row>
    <row r="87" spans="2:13" ht="12.75">
      <c r="B87" s="3">
        <v>23</v>
      </c>
      <c r="C87" s="12" t="s">
        <v>251</v>
      </c>
      <c r="D87" s="14" t="s">
        <v>44</v>
      </c>
      <c r="E87" s="13">
        <f t="shared" si="6"/>
        <v>25</v>
      </c>
      <c r="F87" s="2">
        <f t="shared" si="7"/>
        <v>1</v>
      </c>
      <c r="G87" s="2">
        <f t="shared" si="8"/>
        <v>4</v>
      </c>
      <c r="H87" s="2"/>
      <c r="I87" s="2"/>
      <c r="J87" s="2">
        <v>0</v>
      </c>
      <c r="K87" s="2"/>
      <c r="L87" s="2"/>
      <c r="M87" s="2">
        <v>1</v>
      </c>
    </row>
    <row r="88" spans="2:13" ht="12.75">
      <c r="B88" s="3">
        <v>24</v>
      </c>
      <c r="C88" s="12" t="s">
        <v>222</v>
      </c>
      <c r="D88" s="14" t="s">
        <v>44</v>
      </c>
      <c r="E88" s="13">
        <f t="shared" si="6"/>
        <v>0</v>
      </c>
      <c r="F88" s="2">
        <f t="shared" si="7"/>
        <v>0</v>
      </c>
      <c r="G88" s="2">
        <f t="shared" si="8"/>
        <v>2</v>
      </c>
      <c r="H88" s="2">
        <v>0</v>
      </c>
      <c r="I88" s="2"/>
      <c r="J88" s="2"/>
      <c r="K88" s="2"/>
      <c r="L88" s="2"/>
      <c r="M88" s="2"/>
    </row>
    <row r="89" spans="2:13" ht="12.75">
      <c r="B89" s="3">
        <v>25</v>
      </c>
      <c r="C89" s="12" t="s">
        <v>158</v>
      </c>
      <c r="D89" s="14" t="s">
        <v>35</v>
      </c>
      <c r="E89" s="13">
        <f t="shared" si="6"/>
        <v>0</v>
      </c>
      <c r="F89" s="2">
        <f t="shared" si="7"/>
        <v>0</v>
      </c>
      <c r="G89" s="2">
        <f t="shared" si="8"/>
        <v>10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/>
    </row>
    <row r="90" spans="2:13" ht="12.75">
      <c r="B90" s="3">
        <v>26</v>
      </c>
      <c r="C90" s="12" t="s">
        <v>157</v>
      </c>
      <c r="D90" s="14" t="s">
        <v>35</v>
      </c>
      <c r="E90" s="13">
        <f t="shared" si="6"/>
        <v>0</v>
      </c>
      <c r="F90" s="2">
        <f t="shared" si="7"/>
        <v>0</v>
      </c>
      <c r="G90" s="2">
        <f t="shared" si="8"/>
        <v>8</v>
      </c>
      <c r="H90" s="2"/>
      <c r="I90" s="2">
        <v>0</v>
      </c>
      <c r="J90" s="2">
        <v>0</v>
      </c>
      <c r="K90" s="2">
        <v>0</v>
      </c>
      <c r="L90" s="2">
        <v>0</v>
      </c>
      <c r="M90" s="2"/>
    </row>
    <row r="91" s="17" customFormat="1" ht="12.75">
      <c r="C91" s="18"/>
    </row>
    <row r="92" spans="2:13" ht="12.75">
      <c r="B92" s="22" t="s">
        <v>102</v>
      </c>
      <c r="C92" s="22"/>
      <c r="D92" s="15"/>
      <c r="E92" s="6"/>
      <c r="F92" s="6"/>
      <c r="G92" s="6"/>
      <c r="H92" s="22" t="s">
        <v>3</v>
      </c>
      <c r="I92" s="22"/>
      <c r="J92" s="22"/>
      <c r="K92" s="22"/>
      <c r="L92" s="22"/>
      <c r="M92" s="22"/>
    </row>
    <row r="93" spans="2:13" ht="12.75">
      <c r="B93" s="4" t="s">
        <v>4</v>
      </c>
      <c r="C93" s="10" t="s">
        <v>8</v>
      </c>
      <c r="D93" s="4" t="s">
        <v>0</v>
      </c>
      <c r="E93" s="4" t="s">
        <v>5</v>
      </c>
      <c r="F93" s="4" t="s">
        <v>7</v>
      </c>
      <c r="G93" s="4" t="s">
        <v>6</v>
      </c>
      <c r="H93" s="4">
        <v>1</v>
      </c>
      <c r="I93" s="4">
        <v>2</v>
      </c>
      <c r="J93" s="4">
        <v>3</v>
      </c>
      <c r="K93" s="4">
        <v>4</v>
      </c>
      <c r="L93" s="4">
        <v>5</v>
      </c>
      <c r="M93" s="4">
        <v>6</v>
      </c>
    </row>
    <row r="94" spans="2:13" ht="12.75">
      <c r="B94" s="3">
        <v>1</v>
      </c>
      <c r="C94" s="12" t="s">
        <v>169</v>
      </c>
      <c r="D94" s="14" t="s">
        <v>17</v>
      </c>
      <c r="E94" s="13">
        <f aca="true" t="shared" si="9" ref="E94:E118">F94/G94*100</f>
        <v>100</v>
      </c>
      <c r="F94" s="2">
        <f aca="true" t="shared" si="10" ref="F94:F118">SUM(H94:M94)</f>
        <v>10</v>
      </c>
      <c r="G94" s="2">
        <f aca="true" t="shared" si="11" ref="G94:G118">COUNT(H94:M94)*2</f>
        <v>10</v>
      </c>
      <c r="H94" s="2">
        <v>2</v>
      </c>
      <c r="I94" s="2">
        <v>2</v>
      </c>
      <c r="J94" s="2">
        <v>2</v>
      </c>
      <c r="K94" s="2">
        <v>2</v>
      </c>
      <c r="L94" s="2">
        <v>2</v>
      </c>
      <c r="M94" s="2"/>
    </row>
    <row r="95" spans="2:13" ht="12.75">
      <c r="B95" s="3">
        <v>2</v>
      </c>
      <c r="C95" s="12" t="s">
        <v>114</v>
      </c>
      <c r="D95" s="14" t="s">
        <v>17</v>
      </c>
      <c r="E95" s="13">
        <f t="shared" si="9"/>
        <v>100</v>
      </c>
      <c r="F95" s="2">
        <f t="shared" si="10"/>
        <v>8</v>
      </c>
      <c r="G95" s="2">
        <f t="shared" si="11"/>
        <v>8</v>
      </c>
      <c r="H95" s="2">
        <v>2</v>
      </c>
      <c r="I95" s="2">
        <v>2</v>
      </c>
      <c r="J95" s="2">
        <v>2</v>
      </c>
      <c r="K95" s="2"/>
      <c r="L95" s="2">
        <v>2</v>
      </c>
      <c r="M95" s="2"/>
    </row>
    <row r="96" spans="2:13" ht="12.75">
      <c r="B96" s="3">
        <v>3</v>
      </c>
      <c r="C96" s="12" t="s">
        <v>223</v>
      </c>
      <c r="D96" s="14" t="s">
        <v>56</v>
      </c>
      <c r="E96" s="13">
        <f t="shared" si="9"/>
        <v>100</v>
      </c>
      <c r="F96" s="2">
        <f t="shared" si="10"/>
        <v>2</v>
      </c>
      <c r="G96" s="2">
        <f t="shared" si="11"/>
        <v>2</v>
      </c>
      <c r="H96" s="2"/>
      <c r="I96" s="2"/>
      <c r="J96" s="2"/>
      <c r="K96" s="2"/>
      <c r="L96" s="2"/>
      <c r="M96" s="2">
        <v>2</v>
      </c>
    </row>
    <row r="97" spans="2:13" ht="12.75">
      <c r="B97" s="3">
        <v>4</v>
      </c>
      <c r="C97" s="12" t="s">
        <v>168</v>
      </c>
      <c r="D97" s="14" t="s">
        <v>17</v>
      </c>
      <c r="E97" s="13">
        <f t="shared" si="9"/>
        <v>87.5</v>
      </c>
      <c r="F97" s="2">
        <f t="shared" si="10"/>
        <v>7</v>
      </c>
      <c r="G97" s="2">
        <f t="shared" si="11"/>
        <v>8</v>
      </c>
      <c r="H97" s="2"/>
      <c r="I97" s="2">
        <v>2</v>
      </c>
      <c r="J97" s="2">
        <v>2</v>
      </c>
      <c r="K97" s="2">
        <v>2</v>
      </c>
      <c r="L97" s="2">
        <v>1</v>
      </c>
      <c r="M97" s="2"/>
    </row>
    <row r="98" spans="2:13" ht="12.75">
      <c r="B98" s="3">
        <v>5</v>
      </c>
      <c r="C98" s="12" t="s">
        <v>86</v>
      </c>
      <c r="D98" s="14" t="s">
        <v>14</v>
      </c>
      <c r="E98" s="13">
        <f t="shared" si="9"/>
        <v>83.33333333333334</v>
      </c>
      <c r="F98" s="2">
        <f t="shared" si="10"/>
        <v>10</v>
      </c>
      <c r="G98" s="2">
        <f t="shared" si="11"/>
        <v>12</v>
      </c>
      <c r="H98" s="2">
        <v>2</v>
      </c>
      <c r="I98" s="2">
        <v>2</v>
      </c>
      <c r="J98" s="2">
        <v>2</v>
      </c>
      <c r="K98" s="2">
        <v>1</v>
      </c>
      <c r="L98" s="2">
        <v>1</v>
      </c>
      <c r="M98" s="2">
        <v>2</v>
      </c>
    </row>
    <row r="99" spans="2:13" ht="12.75">
      <c r="B99" s="3">
        <v>6</v>
      </c>
      <c r="C99" s="12" t="s">
        <v>67</v>
      </c>
      <c r="D99" s="14" t="s">
        <v>16</v>
      </c>
      <c r="E99" s="13">
        <f t="shared" si="9"/>
        <v>83.33333333333334</v>
      </c>
      <c r="F99" s="2">
        <f t="shared" si="10"/>
        <v>10</v>
      </c>
      <c r="G99" s="2">
        <f t="shared" si="11"/>
        <v>12</v>
      </c>
      <c r="H99" s="2">
        <v>1</v>
      </c>
      <c r="I99" s="2">
        <v>2</v>
      </c>
      <c r="J99" s="2">
        <v>1</v>
      </c>
      <c r="K99" s="2">
        <v>2</v>
      </c>
      <c r="L99" s="2">
        <v>2</v>
      </c>
      <c r="M99" s="2">
        <v>2</v>
      </c>
    </row>
    <row r="100" spans="2:13" ht="12.75">
      <c r="B100" s="3">
        <v>7</v>
      </c>
      <c r="C100" s="12" t="s">
        <v>72</v>
      </c>
      <c r="D100" s="14" t="s">
        <v>16</v>
      </c>
      <c r="E100" s="13">
        <f t="shared" si="9"/>
        <v>75</v>
      </c>
      <c r="F100" s="2">
        <f t="shared" si="10"/>
        <v>9</v>
      </c>
      <c r="G100" s="2">
        <f t="shared" si="11"/>
        <v>12</v>
      </c>
      <c r="H100" s="2">
        <v>0</v>
      </c>
      <c r="I100" s="2">
        <v>2</v>
      </c>
      <c r="J100" s="2">
        <v>2</v>
      </c>
      <c r="K100" s="2">
        <v>2</v>
      </c>
      <c r="L100" s="2">
        <v>1</v>
      </c>
      <c r="M100" s="2">
        <v>2</v>
      </c>
    </row>
    <row r="101" spans="2:13" ht="12.75">
      <c r="B101" s="3">
        <v>8</v>
      </c>
      <c r="C101" s="12" t="s">
        <v>167</v>
      </c>
      <c r="D101" s="14" t="s">
        <v>17</v>
      </c>
      <c r="E101" s="13">
        <f t="shared" si="9"/>
        <v>75</v>
      </c>
      <c r="F101" s="2">
        <f t="shared" si="10"/>
        <v>3</v>
      </c>
      <c r="G101" s="2">
        <f t="shared" si="11"/>
        <v>4</v>
      </c>
      <c r="H101" s="2">
        <v>1</v>
      </c>
      <c r="I101" s="2"/>
      <c r="J101" s="2"/>
      <c r="K101" s="2">
        <v>2</v>
      </c>
      <c r="L101" s="2"/>
      <c r="M101" s="2"/>
    </row>
    <row r="102" spans="2:13" ht="12.75">
      <c r="B102" s="3">
        <v>9</v>
      </c>
      <c r="C102" s="12" t="s">
        <v>74</v>
      </c>
      <c r="D102" s="14" t="s">
        <v>16</v>
      </c>
      <c r="E102" s="13">
        <f t="shared" si="9"/>
        <v>66.66666666666666</v>
      </c>
      <c r="F102" s="2">
        <f t="shared" si="10"/>
        <v>4</v>
      </c>
      <c r="G102" s="2">
        <f t="shared" si="11"/>
        <v>6</v>
      </c>
      <c r="H102" s="2"/>
      <c r="I102" s="2">
        <v>2</v>
      </c>
      <c r="J102" s="2">
        <v>2</v>
      </c>
      <c r="K102" s="2"/>
      <c r="L102" s="2">
        <v>0</v>
      </c>
      <c r="M102" s="2"/>
    </row>
    <row r="103" spans="2:13" ht="12.75">
      <c r="B103" s="3">
        <v>10</v>
      </c>
      <c r="C103" s="12" t="s">
        <v>164</v>
      </c>
      <c r="D103" s="14" t="s">
        <v>15</v>
      </c>
      <c r="E103" s="13">
        <f t="shared" si="9"/>
        <v>60</v>
      </c>
      <c r="F103" s="2">
        <f t="shared" si="10"/>
        <v>6</v>
      </c>
      <c r="G103" s="2">
        <f t="shared" si="11"/>
        <v>10</v>
      </c>
      <c r="H103" s="2"/>
      <c r="I103" s="2">
        <v>2</v>
      </c>
      <c r="J103" s="2">
        <v>0</v>
      </c>
      <c r="K103" s="2">
        <v>2</v>
      </c>
      <c r="L103" s="2">
        <v>1</v>
      </c>
      <c r="M103" s="2">
        <v>1</v>
      </c>
    </row>
    <row r="104" spans="2:13" ht="12.75">
      <c r="B104" s="3">
        <v>11</v>
      </c>
      <c r="C104" s="12" t="s">
        <v>171</v>
      </c>
      <c r="D104" s="14" t="s">
        <v>57</v>
      </c>
      <c r="E104" s="13">
        <f t="shared" si="9"/>
        <v>50</v>
      </c>
      <c r="F104" s="2">
        <f t="shared" si="10"/>
        <v>5</v>
      </c>
      <c r="G104" s="2">
        <f t="shared" si="11"/>
        <v>10</v>
      </c>
      <c r="H104" s="2">
        <v>2</v>
      </c>
      <c r="I104" s="2">
        <v>0</v>
      </c>
      <c r="J104" s="2">
        <v>1</v>
      </c>
      <c r="K104" s="2">
        <v>0</v>
      </c>
      <c r="L104" s="2">
        <v>2</v>
      </c>
      <c r="M104" s="2"/>
    </row>
    <row r="105" spans="2:13" ht="12.75">
      <c r="B105" s="3">
        <v>12</v>
      </c>
      <c r="C105" s="12" t="s">
        <v>166</v>
      </c>
      <c r="D105" s="14" t="s">
        <v>16</v>
      </c>
      <c r="E105" s="13">
        <f t="shared" si="9"/>
        <v>50</v>
      </c>
      <c r="F105" s="2">
        <f t="shared" si="10"/>
        <v>5</v>
      </c>
      <c r="G105" s="2">
        <f t="shared" si="11"/>
        <v>10</v>
      </c>
      <c r="H105" s="2">
        <v>0</v>
      </c>
      <c r="I105" s="2"/>
      <c r="J105" s="2">
        <v>1</v>
      </c>
      <c r="K105" s="2">
        <v>1</v>
      </c>
      <c r="L105" s="2">
        <v>1</v>
      </c>
      <c r="M105" s="2">
        <v>2</v>
      </c>
    </row>
    <row r="106" spans="2:13" ht="12.75">
      <c r="B106" s="3">
        <v>13</v>
      </c>
      <c r="C106" s="12" t="s">
        <v>251</v>
      </c>
      <c r="D106" s="14" t="s">
        <v>57</v>
      </c>
      <c r="E106" s="13">
        <f t="shared" si="9"/>
        <v>50</v>
      </c>
      <c r="F106" s="2">
        <f t="shared" si="10"/>
        <v>1</v>
      </c>
      <c r="G106" s="2">
        <f t="shared" si="11"/>
        <v>2</v>
      </c>
      <c r="H106" s="2"/>
      <c r="I106" s="2"/>
      <c r="J106" s="2"/>
      <c r="K106" s="2"/>
      <c r="L106" s="2"/>
      <c r="M106" s="2">
        <v>1</v>
      </c>
    </row>
    <row r="107" spans="2:13" ht="12.75">
      <c r="B107" s="3">
        <v>14</v>
      </c>
      <c r="C107" s="12" t="s">
        <v>163</v>
      </c>
      <c r="D107" s="14" t="s">
        <v>15</v>
      </c>
      <c r="E107" s="13">
        <f t="shared" si="9"/>
        <v>41.66666666666667</v>
      </c>
      <c r="F107" s="2">
        <f t="shared" si="10"/>
        <v>5</v>
      </c>
      <c r="G107" s="2">
        <f t="shared" si="11"/>
        <v>12</v>
      </c>
      <c r="H107" s="2">
        <v>0</v>
      </c>
      <c r="I107" s="2">
        <v>1</v>
      </c>
      <c r="J107" s="2">
        <v>0</v>
      </c>
      <c r="K107" s="2">
        <v>2</v>
      </c>
      <c r="L107" s="2">
        <v>1</v>
      </c>
      <c r="M107" s="2">
        <v>1</v>
      </c>
    </row>
    <row r="108" spans="2:13" ht="12.75">
      <c r="B108" s="3">
        <v>15</v>
      </c>
      <c r="C108" s="12" t="s">
        <v>161</v>
      </c>
      <c r="D108" s="14" t="s">
        <v>14</v>
      </c>
      <c r="E108" s="13">
        <f t="shared" si="9"/>
        <v>41.66666666666667</v>
      </c>
      <c r="F108" s="2">
        <f t="shared" si="10"/>
        <v>5</v>
      </c>
      <c r="G108" s="2">
        <f t="shared" si="11"/>
        <v>12</v>
      </c>
      <c r="H108" s="2">
        <v>2</v>
      </c>
      <c r="I108" s="2">
        <v>0</v>
      </c>
      <c r="J108" s="2">
        <v>1</v>
      </c>
      <c r="K108" s="2">
        <v>0</v>
      </c>
      <c r="L108" s="2">
        <v>0</v>
      </c>
      <c r="M108" s="2">
        <v>2</v>
      </c>
    </row>
    <row r="109" spans="2:13" ht="12.75">
      <c r="B109" s="3">
        <v>16</v>
      </c>
      <c r="C109" s="12" t="s">
        <v>162</v>
      </c>
      <c r="D109" s="14" t="s">
        <v>14</v>
      </c>
      <c r="E109" s="13">
        <f t="shared" si="9"/>
        <v>33.33333333333333</v>
      </c>
      <c r="F109" s="2">
        <f t="shared" si="10"/>
        <v>4</v>
      </c>
      <c r="G109" s="2">
        <f t="shared" si="11"/>
        <v>12</v>
      </c>
      <c r="H109" s="2">
        <v>1</v>
      </c>
      <c r="I109" s="2">
        <v>1</v>
      </c>
      <c r="J109" s="2">
        <v>2</v>
      </c>
      <c r="K109" s="2">
        <v>0</v>
      </c>
      <c r="L109" s="2">
        <v>0</v>
      </c>
      <c r="M109" s="2">
        <v>0</v>
      </c>
    </row>
    <row r="110" spans="2:13" ht="12.75">
      <c r="B110" s="3">
        <v>17</v>
      </c>
      <c r="C110" s="12" t="s">
        <v>75</v>
      </c>
      <c r="D110" s="14" t="s">
        <v>15</v>
      </c>
      <c r="E110" s="13">
        <f t="shared" si="9"/>
        <v>33.33333333333333</v>
      </c>
      <c r="F110" s="2">
        <f t="shared" si="10"/>
        <v>4</v>
      </c>
      <c r="G110" s="2">
        <f t="shared" si="11"/>
        <v>12</v>
      </c>
      <c r="H110" s="2">
        <v>2</v>
      </c>
      <c r="I110" s="2">
        <v>0</v>
      </c>
      <c r="J110" s="2">
        <v>0</v>
      </c>
      <c r="K110" s="2">
        <v>2</v>
      </c>
      <c r="L110" s="2">
        <v>0</v>
      </c>
      <c r="M110" s="2">
        <v>0</v>
      </c>
    </row>
    <row r="111" spans="2:13" ht="12.75">
      <c r="B111" s="3">
        <v>18</v>
      </c>
      <c r="C111" s="12" t="s">
        <v>51</v>
      </c>
      <c r="D111" s="14" t="s">
        <v>56</v>
      </c>
      <c r="E111" s="13">
        <f t="shared" si="9"/>
        <v>30</v>
      </c>
      <c r="F111" s="2">
        <f t="shared" si="10"/>
        <v>3</v>
      </c>
      <c r="G111" s="2">
        <f t="shared" si="11"/>
        <v>10</v>
      </c>
      <c r="H111" s="2">
        <v>1</v>
      </c>
      <c r="I111" s="2">
        <v>0</v>
      </c>
      <c r="J111" s="2">
        <v>0</v>
      </c>
      <c r="K111" s="2">
        <v>0</v>
      </c>
      <c r="L111" s="2">
        <v>2</v>
      </c>
      <c r="M111" s="2"/>
    </row>
    <row r="112" spans="2:13" ht="12.75">
      <c r="B112" s="3">
        <v>19</v>
      </c>
      <c r="C112" s="12" t="s">
        <v>172</v>
      </c>
      <c r="D112" s="14" t="s">
        <v>57</v>
      </c>
      <c r="E112" s="13">
        <f t="shared" si="9"/>
        <v>16.666666666666664</v>
      </c>
      <c r="F112" s="2">
        <f t="shared" si="10"/>
        <v>2</v>
      </c>
      <c r="G112" s="2">
        <f t="shared" si="11"/>
        <v>12</v>
      </c>
      <c r="H112" s="2">
        <v>0</v>
      </c>
      <c r="I112" s="2">
        <v>0</v>
      </c>
      <c r="J112" s="2">
        <v>0</v>
      </c>
      <c r="K112" s="2">
        <v>0</v>
      </c>
      <c r="L112" s="2">
        <v>1</v>
      </c>
      <c r="M112" s="2">
        <v>1</v>
      </c>
    </row>
    <row r="113" spans="2:13" ht="12.75">
      <c r="B113" s="3">
        <v>20</v>
      </c>
      <c r="C113" s="12" t="s">
        <v>170</v>
      </c>
      <c r="D113" s="14" t="s">
        <v>56</v>
      </c>
      <c r="E113" s="13">
        <f t="shared" si="9"/>
        <v>10</v>
      </c>
      <c r="F113" s="2">
        <f t="shared" si="10"/>
        <v>1</v>
      </c>
      <c r="G113" s="2">
        <f t="shared" si="11"/>
        <v>10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/>
    </row>
    <row r="114" spans="2:13" ht="12.75">
      <c r="B114" s="3">
        <v>21</v>
      </c>
      <c r="C114" s="12" t="s">
        <v>173</v>
      </c>
      <c r="D114" s="14" t="s">
        <v>57</v>
      </c>
      <c r="E114" s="13">
        <f t="shared" si="9"/>
        <v>8.333333333333332</v>
      </c>
      <c r="F114" s="2">
        <f t="shared" si="10"/>
        <v>1</v>
      </c>
      <c r="G114" s="2">
        <f t="shared" si="11"/>
        <v>12</v>
      </c>
      <c r="H114" s="2"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</row>
    <row r="115" spans="2:13" ht="12.75">
      <c r="B115" s="3">
        <v>22</v>
      </c>
      <c r="C115" s="12" t="s">
        <v>79</v>
      </c>
      <c r="D115" s="14" t="s">
        <v>56</v>
      </c>
      <c r="E115" s="13">
        <f t="shared" si="9"/>
        <v>0</v>
      </c>
      <c r="F115" s="2">
        <f t="shared" si="10"/>
        <v>0</v>
      </c>
      <c r="G115" s="2">
        <f t="shared" si="11"/>
        <v>6</v>
      </c>
      <c r="H115" s="2">
        <v>0</v>
      </c>
      <c r="I115" s="2">
        <v>0</v>
      </c>
      <c r="J115" s="2"/>
      <c r="K115" s="2">
        <v>0</v>
      </c>
      <c r="L115" s="2"/>
      <c r="M115" s="2"/>
    </row>
    <row r="116" spans="2:13" ht="12.75">
      <c r="B116" s="3">
        <v>23</v>
      </c>
      <c r="C116" s="12" t="s">
        <v>165</v>
      </c>
      <c r="D116" s="14" t="s">
        <v>15</v>
      </c>
      <c r="E116" s="13">
        <f t="shared" si="9"/>
        <v>0</v>
      </c>
      <c r="F116" s="2">
        <f t="shared" si="10"/>
        <v>0</v>
      </c>
      <c r="G116" s="2">
        <f t="shared" si="11"/>
        <v>4</v>
      </c>
      <c r="H116" s="2">
        <v>0</v>
      </c>
      <c r="I116" s="2"/>
      <c r="J116" s="2"/>
      <c r="K116" s="2"/>
      <c r="L116" s="2"/>
      <c r="M116" s="2">
        <v>0</v>
      </c>
    </row>
    <row r="117" spans="2:13" ht="12.75">
      <c r="B117" s="3">
        <v>24</v>
      </c>
      <c r="C117" s="12" t="s">
        <v>270</v>
      </c>
      <c r="D117" s="14" t="s">
        <v>56</v>
      </c>
      <c r="E117" s="13">
        <f t="shared" si="9"/>
        <v>0</v>
      </c>
      <c r="F117" s="2">
        <f t="shared" si="10"/>
        <v>0</v>
      </c>
      <c r="G117" s="2">
        <f t="shared" si="11"/>
        <v>2</v>
      </c>
      <c r="H117" s="2"/>
      <c r="I117" s="2"/>
      <c r="J117" s="2"/>
      <c r="K117" s="2"/>
      <c r="L117" s="2"/>
      <c r="M117" s="2">
        <v>0</v>
      </c>
    </row>
    <row r="118" spans="2:13" ht="12.75">
      <c r="B118" s="3">
        <v>25</v>
      </c>
      <c r="C118" s="12" t="s">
        <v>255</v>
      </c>
      <c r="D118" s="14" t="s">
        <v>56</v>
      </c>
      <c r="E118" s="13">
        <f t="shared" si="9"/>
        <v>0</v>
      </c>
      <c r="F118" s="2">
        <f t="shared" si="10"/>
        <v>0</v>
      </c>
      <c r="G118" s="2">
        <f t="shared" si="11"/>
        <v>2</v>
      </c>
      <c r="H118" s="2"/>
      <c r="I118" s="2"/>
      <c r="J118" s="2"/>
      <c r="K118" s="2"/>
      <c r="L118" s="2"/>
      <c r="M118" s="2">
        <v>0</v>
      </c>
    </row>
    <row r="119" ht="12.75"/>
    <row r="120" spans="2:13" ht="12.75">
      <c r="B120" s="22" t="s">
        <v>103</v>
      </c>
      <c r="C120" s="22"/>
      <c r="D120" s="15"/>
      <c r="E120" s="6"/>
      <c r="F120" s="6"/>
      <c r="G120" s="6"/>
      <c r="H120" s="22" t="s">
        <v>3</v>
      </c>
      <c r="I120" s="22"/>
      <c r="J120" s="22"/>
      <c r="K120" s="22"/>
      <c r="L120" s="22"/>
      <c r="M120" s="22"/>
    </row>
    <row r="121" spans="2:13" ht="12.75">
      <c r="B121" s="4" t="s">
        <v>4</v>
      </c>
      <c r="C121" s="10" t="s">
        <v>8</v>
      </c>
      <c r="D121" s="4" t="s">
        <v>0</v>
      </c>
      <c r="E121" s="4" t="s">
        <v>5</v>
      </c>
      <c r="F121" s="4" t="s">
        <v>7</v>
      </c>
      <c r="G121" s="4" t="s">
        <v>6</v>
      </c>
      <c r="H121" s="4">
        <v>1</v>
      </c>
      <c r="I121" s="4">
        <v>2</v>
      </c>
      <c r="J121" s="4">
        <v>3</v>
      </c>
      <c r="K121" s="4">
        <v>4</v>
      </c>
      <c r="L121" s="4">
        <v>5</v>
      </c>
      <c r="M121" s="4">
        <v>6</v>
      </c>
    </row>
    <row r="122" spans="2:13" ht="12.75">
      <c r="B122" s="3">
        <v>1</v>
      </c>
      <c r="C122" s="12" t="s">
        <v>214</v>
      </c>
      <c r="D122" s="14" t="s">
        <v>122</v>
      </c>
      <c r="E122" s="13">
        <f aca="true" t="shared" si="12" ref="E122:E146">F122/G122*100</f>
        <v>91.66666666666666</v>
      </c>
      <c r="F122" s="2">
        <f aca="true" t="shared" si="13" ref="F122:F146">SUM(H122:M122)</f>
        <v>11</v>
      </c>
      <c r="G122" s="2">
        <f aca="true" t="shared" si="14" ref="G122:G146">COUNT(H122:M122)*2</f>
        <v>12</v>
      </c>
      <c r="H122" s="2">
        <v>2</v>
      </c>
      <c r="I122" s="2">
        <v>1</v>
      </c>
      <c r="J122" s="2">
        <v>2</v>
      </c>
      <c r="K122" s="2">
        <v>2</v>
      </c>
      <c r="L122" s="2">
        <v>2</v>
      </c>
      <c r="M122" s="2">
        <v>2</v>
      </c>
    </row>
    <row r="123" spans="2:13" ht="12.75">
      <c r="B123" s="3">
        <v>2</v>
      </c>
      <c r="C123" s="12" t="s">
        <v>174</v>
      </c>
      <c r="D123" s="14" t="s">
        <v>18</v>
      </c>
      <c r="E123" s="13">
        <f t="shared" si="12"/>
        <v>90</v>
      </c>
      <c r="F123" s="2">
        <f t="shared" si="13"/>
        <v>9</v>
      </c>
      <c r="G123" s="2">
        <f t="shared" si="14"/>
        <v>10</v>
      </c>
      <c r="H123" s="2">
        <v>2</v>
      </c>
      <c r="I123" s="2">
        <v>2</v>
      </c>
      <c r="J123" s="2">
        <v>2</v>
      </c>
      <c r="K123" s="2">
        <v>2</v>
      </c>
      <c r="L123" s="2">
        <v>1</v>
      </c>
      <c r="M123" s="2"/>
    </row>
    <row r="124" spans="2:13" ht="12.75">
      <c r="B124" s="3">
        <v>3</v>
      </c>
      <c r="C124" s="12" t="s">
        <v>176</v>
      </c>
      <c r="D124" s="14" t="s">
        <v>18</v>
      </c>
      <c r="E124" s="13">
        <f t="shared" si="12"/>
        <v>75</v>
      </c>
      <c r="F124" s="2">
        <f t="shared" si="13"/>
        <v>9</v>
      </c>
      <c r="G124" s="2">
        <f t="shared" si="14"/>
        <v>12</v>
      </c>
      <c r="H124" s="2">
        <v>2</v>
      </c>
      <c r="I124" s="2">
        <v>1</v>
      </c>
      <c r="J124" s="2">
        <v>2</v>
      </c>
      <c r="K124" s="2">
        <v>2</v>
      </c>
      <c r="L124" s="2">
        <v>1</v>
      </c>
      <c r="M124" s="2">
        <v>1</v>
      </c>
    </row>
    <row r="125" spans="2:13" ht="12.75">
      <c r="B125" s="3">
        <v>4</v>
      </c>
      <c r="C125" s="12" t="s">
        <v>185</v>
      </c>
      <c r="D125" s="14" t="s">
        <v>59</v>
      </c>
      <c r="E125" s="13">
        <f t="shared" si="12"/>
        <v>75</v>
      </c>
      <c r="F125" s="2">
        <f t="shared" si="13"/>
        <v>9</v>
      </c>
      <c r="G125" s="2">
        <f t="shared" si="14"/>
        <v>12</v>
      </c>
      <c r="H125" s="2">
        <v>1</v>
      </c>
      <c r="I125" s="2">
        <v>0</v>
      </c>
      <c r="J125" s="2">
        <v>2</v>
      </c>
      <c r="K125" s="2">
        <v>2</v>
      </c>
      <c r="L125" s="2">
        <v>2</v>
      </c>
      <c r="M125" s="2">
        <v>2</v>
      </c>
    </row>
    <row r="126" spans="2:13" ht="12.75">
      <c r="B126" s="3">
        <v>5</v>
      </c>
      <c r="C126" s="12" t="s">
        <v>76</v>
      </c>
      <c r="D126" s="14" t="s">
        <v>20</v>
      </c>
      <c r="E126" s="13">
        <f t="shared" si="12"/>
        <v>75</v>
      </c>
      <c r="F126" s="2">
        <f t="shared" si="13"/>
        <v>6</v>
      </c>
      <c r="G126" s="2">
        <f t="shared" si="14"/>
        <v>8</v>
      </c>
      <c r="H126" s="2"/>
      <c r="I126" s="2">
        <v>2</v>
      </c>
      <c r="J126" s="2">
        <v>1</v>
      </c>
      <c r="K126" s="2">
        <v>2</v>
      </c>
      <c r="L126" s="2">
        <v>1</v>
      </c>
      <c r="M126" s="2"/>
    </row>
    <row r="127" spans="2:13" ht="12.75">
      <c r="B127" s="3">
        <v>6</v>
      </c>
      <c r="C127" s="12" t="s">
        <v>226</v>
      </c>
      <c r="D127" s="14" t="s">
        <v>20</v>
      </c>
      <c r="E127" s="13">
        <f t="shared" si="12"/>
        <v>75</v>
      </c>
      <c r="F127" s="2">
        <f t="shared" si="13"/>
        <v>3</v>
      </c>
      <c r="G127" s="2">
        <f t="shared" si="14"/>
        <v>4</v>
      </c>
      <c r="H127" s="2">
        <v>2</v>
      </c>
      <c r="I127" s="2"/>
      <c r="J127" s="2"/>
      <c r="K127" s="2"/>
      <c r="L127" s="2"/>
      <c r="M127" s="2">
        <v>1</v>
      </c>
    </row>
    <row r="128" spans="2:13" ht="12.75">
      <c r="B128" s="3">
        <v>7</v>
      </c>
      <c r="C128" s="16" t="s">
        <v>180</v>
      </c>
      <c r="D128" s="14" t="s">
        <v>20</v>
      </c>
      <c r="E128" s="13">
        <f t="shared" si="12"/>
        <v>66.66666666666666</v>
      </c>
      <c r="F128" s="2">
        <f t="shared" si="13"/>
        <v>4</v>
      </c>
      <c r="G128" s="2">
        <f t="shared" si="14"/>
        <v>6</v>
      </c>
      <c r="H128" s="2"/>
      <c r="I128" s="2">
        <v>1</v>
      </c>
      <c r="J128" s="2">
        <v>1</v>
      </c>
      <c r="K128" s="2">
        <v>2</v>
      </c>
      <c r="L128" s="2"/>
      <c r="M128" s="2"/>
    </row>
    <row r="129" spans="2:13" ht="12.75">
      <c r="B129" s="3">
        <v>8</v>
      </c>
      <c r="C129" s="12" t="s">
        <v>175</v>
      </c>
      <c r="D129" s="14" t="s">
        <v>18</v>
      </c>
      <c r="E129" s="13">
        <f t="shared" si="12"/>
        <v>60</v>
      </c>
      <c r="F129" s="2">
        <f t="shared" si="13"/>
        <v>6</v>
      </c>
      <c r="G129" s="2">
        <f t="shared" si="14"/>
        <v>10</v>
      </c>
      <c r="H129" s="2">
        <v>1</v>
      </c>
      <c r="I129" s="2">
        <v>1</v>
      </c>
      <c r="J129" s="2">
        <v>1</v>
      </c>
      <c r="K129" s="2">
        <v>2</v>
      </c>
      <c r="L129" s="2">
        <v>1</v>
      </c>
      <c r="M129" s="2"/>
    </row>
    <row r="130" spans="2:13" ht="12.75">
      <c r="B130" s="3">
        <v>9</v>
      </c>
      <c r="C130" s="12" t="s">
        <v>225</v>
      </c>
      <c r="D130" s="14" t="s">
        <v>122</v>
      </c>
      <c r="E130" s="13">
        <f t="shared" si="12"/>
        <v>58.333333333333336</v>
      </c>
      <c r="F130" s="2">
        <f t="shared" si="13"/>
        <v>7</v>
      </c>
      <c r="G130" s="2">
        <f t="shared" si="14"/>
        <v>12</v>
      </c>
      <c r="H130" s="2">
        <v>1</v>
      </c>
      <c r="I130" s="2">
        <v>1</v>
      </c>
      <c r="J130" s="2">
        <v>1</v>
      </c>
      <c r="K130" s="2">
        <v>1</v>
      </c>
      <c r="L130" s="2">
        <v>2</v>
      </c>
      <c r="M130" s="2">
        <v>1</v>
      </c>
    </row>
    <row r="131" spans="2:13" ht="12.75">
      <c r="B131" s="3">
        <v>10</v>
      </c>
      <c r="C131" s="16" t="s">
        <v>177</v>
      </c>
      <c r="D131" s="14" t="s">
        <v>19</v>
      </c>
      <c r="E131" s="13">
        <f t="shared" si="12"/>
        <v>50</v>
      </c>
      <c r="F131" s="2">
        <f t="shared" si="13"/>
        <v>6</v>
      </c>
      <c r="G131" s="2">
        <f t="shared" si="14"/>
        <v>12</v>
      </c>
      <c r="H131" s="2">
        <v>1</v>
      </c>
      <c r="I131" s="2">
        <v>2</v>
      </c>
      <c r="J131" s="2">
        <v>0</v>
      </c>
      <c r="K131" s="2">
        <v>1</v>
      </c>
      <c r="L131" s="2">
        <v>1</v>
      </c>
      <c r="M131" s="2">
        <v>1</v>
      </c>
    </row>
    <row r="132" spans="2:13" ht="12.75">
      <c r="B132" s="3">
        <v>11</v>
      </c>
      <c r="C132" s="12" t="s">
        <v>224</v>
      </c>
      <c r="D132" s="14" t="s">
        <v>122</v>
      </c>
      <c r="E132" s="13">
        <f t="shared" si="12"/>
        <v>50</v>
      </c>
      <c r="F132" s="2">
        <f t="shared" si="13"/>
        <v>6</v>
      </c>
      <c r="G132" s="2">
        <f t="shared" si="14"/>
        <v>12</v>
      </c>
      <c r="H132" s="2">
        <v>1</v>
      </c>
      <c r="I132" s="2">
        <v>0</v>
      </c>
      <c r="J132" s="2">
        <v>0</v>
      </c>
      <c r="K132" s="2">
        <v>1</v>
      </c>
      <c r="L132" s="2">
        <v>2</v>
      </c>
      <c r="M132" s="2">
        <v>2</v>
      </c>
    </row>
    <row r="133" spans="2:13" ht="12.75">
      <c r="B133" s="3">
        <v>12</v>
      </c>
      <c r="C133" s="16" t="s">
        <v>77</v>
      </c>
      <c r="D133" s="14" t="s">
        <v>20</v>
      </c>
      <c r="E133" s="13">
        <f t="shared" si="12"/>
        <v>50</v>
      </c>
      <c r="F133" s="2">
        <f t="shared" si="13"/>
        <v>3</v>
      </c>
      <c r="G133" s="2">
        <f t="shared" si="14"/>
        <v>6</v>
      </c>
      <c r="H133" s="2"/>
      <c r="I133" s="2">
        <v>1</v>
      </c>
      <c r="J133" s="2">
        <v>1</v>
      </c>
      <c r="K133" s="2">
        <v>1</v>
      </c>
      <c r="L133" s="2"/>
      <c r="M133" s="2"/>
    </row>
    <row r="134" spans="2:13" ht="12.75">
      <c r="B134" s="3">
        <v>13</v>
      </c>
      <c r="C134" s="12" t="s">
        <v>89</v>
      </c>
      <c r="D134" s="14" t="s">
        <v>58</v>
      </c>
      <c r="E134" s="13">
        <f t="shared" si="12"/>
        <v>50</v>
      </c>
      <c r="F134" s="2">
        <f t="shared" si="13"/>
        <v>2</v>
      </c>
      <c r="G134" s="2">
        <f t="shared" si="14"/>
        <v>4</v>
      </c>
      <c r="H134" s="2"/>
      <c r="I134" s="2">
        <v>1</v>
      </c>
      <c r="J134" s="2">
        <v>1</v>
      </c>
      <c r="K134" s="2"/>
      <c r="L134" s="2"/>
      <c r="M134" s="2"/>
    </row>
    <row r="135" spans="2:13" ht="12.75">
      <c r="B135" s="3">
        <v>14</v>
      </c>
      <c r="C135" s="12" t="s">
        <v>184</v>
      </c>
      <c r="D135" s="14" t="s">
        <v>59</v>
      </c>
      <c r="E135" s="13">
        <f t="shared" si="12"/>
        <v>50</v>
      </c>
      <c r="F135" s="2">
        <f t="shared" si="13"/>
        <v>2</v>
      </c>
      <c r="G135" s="2">
        <f t="shared" si="14"/>
        <v>4</v>
      </c>
      <c r="H135" s="2">
        <v>1</v>
      </c>
      <c r="I135" s="2">
        <v>1</v>
      </c>
      <c r="J135" s="2"/>
      <c r="K135" s="2"/>
      <c r="L135" s="2"/>
      <c r="M135" s="2"/>
    </row>
    <row r="136" spans="2:13" ht="12.75">
      <c r="B136" s="3">
        <v>15</v>
      </c>
      <c r="C136" s="12" t="s">
        <v>223</v>
      </c>
      <c r="D136" s="14" t="s">
        <v>58</v>
      </c>
      <c r="E136" s="13">
        <f t="shared" si="12"/>
        <v>50</v>
      </c>
      <c r="F136" s="2">
        <f t="shared" si="13"/>
        <v>1</v>
      </c>
      <c r="G136" s="2">
        <f t="shared" si="14"/>
        <v>2</v>
      </c>
      <c r="H136" s="2">
        <v>1</v>
      </c>
      <c r="I136" s="2"/>
      <c r="J136" s="2"/>
      <c r="K136" s="2"/>
      <c r="L136" s="2"/>
      <c r="M136" s="2"/>
    </row>
    <row r="137" spans="2:13" ht="12.75">
      <c r="B137" s="3">
        <v>16</v>
      </c>
      <c r="C137" s="12" t="s">
        <v>227</v>
      </c>
      <c r="D137" s="14" t="s">
        <v>20</v>
      </c>
      <c r="E137" s="13">
        <f t="shared" si="12"/>
        <v>50</v>
      </c>
      <c r="F137" s="2">
        <f t="shared" si="13"/>
        <v>1</v>
      </c>
      <c r="G137" s="2">
        <f t="shared" si="14"/>
        <v>2</v>
      </c>
      <c r="H137" s="2">
        <v>1</v>
      </c>
      <c r="I137" s="2"/>
      <c r="J137" s="2"/>
      <c r="K137" s="2"/>
      <c r="L137" s="2"/>
      <c r="M137" s="2"/>
    </row>
    <row r="138" spans="2:13" ht="12.75">
      <c r="B138" s="3">
        <v>17</v>
      </c>
      <c r="C138" s="16" t="s">
        <v>178</v>
      </c>
      <c r="D138" s="14" t="s">
        <v>19</v>
      </c>
      <c r="E138" s="13">
        <f t="shared" si="12"/>
        <v>41.66666666666667</v>
      </c>
      <c r="F138" s="2">
        <f t="shared" si="13"/>
        <v>5</v>
      </c>
      <c r="G138" s="2">
        <f t="shared" si="14"/>
        <v>12</v>
      </c>
      <c r="H138" s="2">
        <v>1</v>
      </c>
      <c r="I138" s="2">
        <v>2</v>
      </c>
      <c r="J138" s="2">
        <v>1</v>
      </c>
      <c r="K138" s="2">
        <v>0</v>
      </c>
      <c r="L138" s="2">
        <v>1</v>
      </c>
      <c r="M138" s="2">
        <v>0</v>
      </c>
    </row>
    <row r="139" spans="2:13" ht="12.75">
      <c r="B139" s="3">
        <v>18</v>
      </c>
      <c r="C139" s="12" t="s">
        <v>181</v>
      </c>
      <c r="D139" s="14" t="s">
        <v>20</v>
      </c>
      <c r="E139" s="13">
        <f t="shared" si="12"/>
        <v>33.33333333333333</v>
      </c>
      <c r="F139" s="2">
        <f t="shared" si="13"/>
        <v>2</v>
      </c>
      <c r="G139" s="2">
        <f t="shared" si="14"/>
        <v>6</v>
      </c>
      <c r="H139" s="2"/>
      <c r="I139" s="2">
        <v>2</v>
      </c>
      <c r="J139" s="2"/>
      <c r="K139" s="2">
        <v>0</v>
      </c>
      <c r="L139" s="2">
        <v>0</v>
      </c>
      <c r="M139" s="2"/>
    </row>
    <row r="140" spans="2:13" ht="12.75">
      <c r="B140" s="3">
        <v>19</v>
      </c>
      <c r="C140" s="12" t="s">
        <v>182</v>
      </c>
      <c r="D140" s="14" t="s">
        <v>58</v>
      </c>
      <c r="E140" s="13">
        <f t="shared" si="12"/>
        <v>33.33333333333333</v>
      </c>
      <c r="F140" s="2">
        <f t="shared" si="13"/>
        <v>2</v>
      </c>
      <c r="G140" s="2">
        <f t="shared" si="14"/>
        <v>6</v>
      </c>
      <c r="H140" s="2">
        <v>1</v>
      </c>
      <c r="I140" s="2">
        <v>0</v>
      </c>
      <c r="J140" s="2">
        <v>1</v>
      </c>
      <c r="K140" s="2"/>
      <c r="L140" s="2"/>
      <c r="M140" s="2"/>
    </row>
    <row r="141" spans="2:13" ht="12.75">
      <c r="B141" s="3">
        <v>20</v>
      </c>
      <c r="C141" s="12" t="s">
        <v>183</v>
      </c>
      <c r="D141" s="14" t="s">
        <v>58</v>
      </c>
      <c r="E141" s="13">
        <f t="shared" si="12"/>
        <v>20</v>
      </c>
      <c r="F141" s="2">
        <f t="shared" si="13"/>
        <v>2</v>
      </c>
      <c r="G141" s="2">
        <f t="shared" si="14"/>
        <v>10</v>
      </c>
      <c r="H141" s="2">
        <v>0</v>
      </c>
      <c r="I141" s="2">
        <v>0</v>
      </c>
      <c r="J141" s="2">
        <v>0</v>
      </c>
      <c r="K141" s="2">
        <v>0</v>
      </c>
      <c r="L141" s="2"/>
      <c r="M141" s="2">
        <v>2</v>
      </c>
    </row>
    <row r="142" spans="2:13" ht="12.75">
      <c r="B142" s="3">
        <v>21</v>
      </c>
      <c r="C142" s="12" t="s">
        <v>179</v>
      </c>
      <c r="D142" s="14" t="s">
        <v>19</v>
      </c>
      <c r="E142" s="13">
        <f t="shared" si="12"/>
        <v>8.333333333333332</v>
      </c>
      <c r="F142" s="2">
        <f t="shared" si="13"/>
        <v>1</v>
      </c>
      <c r="G142" s="2">
        <f t="shared" si="14"/>
        <v>12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</row>
    <row r="143" spans="2:13" ht="12.75">
      <c r="B143" s="3">
        <v>22</v>
      </c>
      <c r="C143" s="12" t="s">
        <v>186</v>
      </c>
      <c r="D143" s="14" t="s">
        <v>59</v>
      </c>
      <c r="E143" s="13">
        <f t="shared" si="12"/>
        <v>0</v>
      </c>
      <c r="F143" s="2">
        <f t="shared" si="13"/>
        <v>0</v>
      </c>
      <c r="G143" s="2">
        <f t="shared" si="14"/>
        <v>10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/>
    </row>
    <row r="144" spans="2:13" ht="12.75">
      <c r="B144" s="3">
        <v>23</v>
      </c>
      <c r="C144" s="16" t="s">
        <v>259</v>
      </c>
      <c r="D144" s="14" t="s">
        <v>59</v>
      </c>
      <c r="E144" s="13">
        <f t="shared" si="12"/>
        <v>0</v>
      </c>
      <c r="F144" s="2">
        <f t="shared" si="13"/>
        <v>0</v>
      </c>
      <c r="G144" s="2">
        <f t="shared" si="14"/>
        <v>2</v>
      </c>
      <c r="H144" s="2"/>
      <c r="I144" s="2"/>
      <c r="J144" s="2"/>
      <c r="K144" s="2">
        <v>0</v>
      </c>
      <c r="L144" s="2"/>
      <c r="M144" s="2"/>
    </row>
    <row r="145" spans="2:13" ht="12.75">
      <c r="B145" s="3">
        <v>24</v>
      </c>
      <c r="C145" s="16" t="s">
        <v>260</v>
      </c>
      <c r="D145" s="14" t="s">
        <v>59</v>
      </c>
      <c r="E145" s="13">
        <f t="shared" si="12"/>
        <v>0</v>
      </c>
      <c r="F145" s="2">
        <f t="shared" si="13"/>
        <v>0</v>
      </c>
      <c r="G145" s="2">
        <f t="shared" si="14"/>
        <v>2</v>
      </c>
      <c r="H145" s="2"/>
      <c r="I145" s="2"/>
      <c r="J145" s="2"/>
      <c r="K145" s="2">
        <v>0</v>
      </c>
      <c r="L145" s="2"/>
      <c r="M145" s="2"/>
    </row>
    <row r="146" spans="2:13" ht="12.75">
      <c r="B146" s="3">
        <v>25</v>
      </c>
      <c r="C146" s="16" t="s">
        <v>94</v>
      </c>
      <c r="D146" s="14" t="s">
        <v>59</v>
      </c>
      <c r="E146" s="13">
        <f t="shared" si="12"/>
        <v>0</v>
      </c>
      <c r="F146" s="2">
        <f t="shared" si="13"/>
        <v>0</v>
      </c>
      <c r="G146" s="2">
        <f t="shared" si="14"/>
        <v>2</v>
      </c>
      <c r="H146" s="2"/>
      <c r="I146" s="2"/>
      <c r="J146" s="2"/>
      <c r="K146" s="2">
        <v>0</v>
      </c>
      <c r="L146" s="2"/>
      <c r="M146" s="2"/>
    </row>
    <row r="147" ht="12.75"/>
    <row r="148" spans="2:13" ht="12.75">
      <c r="B148" s="22" t="s">
        <v>53</v>
      </c>
      <c r="C148" s="22"/>
      <c r="D148" s="15"/>
      <c r="E148" s="6"/>
      <c r="F148" s="6"/>
      <c r="G148" s="6"/>
      <c r="H148" s="22" t="s">
        <v>3</v>
      </c>
      <c r="I148" s="22"/>
      <c r="J148" s="22"/>
      <c r="K148" s="22"/>
      <c r="L148" s="22"/>
      <c r="M148" s="22"/>
    </row>
    <row r="149" spans="2:13" ht="12.75">
      <c r="B149" s="4" t="s">
        <v>4</v>
      </c>
      <c r="C149" s="10" t="s">
        <v>8</v>
      </c>
      <c r="D149" s="4" t="s">
        <v>0</v>
      </c>
      <c r="E149" s="4" t="s">
        <v>5</v>
      </c>
      <c r="F149" s="4" t="s">
        <v>7</v>
      </c>
      <c r="G149" s="4" t="s">
        <v>6</v>
      </c>
      <c r="H149" s="4">
        <v>1</v>
      </c>
      <c r="I149" s="4">
        <v>2</v>
      </c>
      <c r="J149" s="4">
        <v>3</v>
      </c>
      <c r="K149" s="4">
        <v>4</v>
      </c>
      <c r="L149" s="4">
        <v>5</v>
      </c>
      <c r="M149" s="4">
        <v>6</v>
      </c>
    </row>
    <row r="150" spans="2:13" ht="12.75">
      <c r="B150" s="3">
        <v>1</v>
      </c>
      <c r="C150" s="12" t="s">
        <v>193</v>
      </c>
      <c r="D150" s="14" t="s">
        <v>22</v>
      </c>
      <c r="E150" s="13">
        <f aca="true" t="shared" si="15" ref="E150:E181">F150/G150*100</f>
        <v>100</v>
      </c>
      <c r="F150" s="2">
        <f aca="true" t="shared" si="16" ref="F150:F181">SUM(H150:M150)</f>
        <v>6</v>
      </c>
      <c r="G150" s="2">
        <f aca="true" t="shared" si="17" ref="G150:G181">COUNT(H150:M150)*2</f>
        <v>6</v>
      </c>
      <c r="H150" s="2">
        <v>2</v>
      </c>
      <c r="I150" s="2">
        <v>2</v>
      </c>
      <c r="J150" s="2">
        <v>2</v>
      </c>
      <c r="K150" s="2"/>
      <c r="L150" s="2"/>
      <c r="M150" s="2"/>
    </row>
    <row r="151" spans="2:13" ht="12.75">
      <c r="B151" s="3">
        <v>2</v>
      </c>
      <c r="C151" s="12" t="s">
        <v>243</v>
      </c>
      <c r="D151" s="14" t="s">
        <v>23</v>
      </c>
      <c r="E151" s="13">
        <f t="shared" si="15"/>
        <v>100</v>
      </c>
      <c r="F151" s="2">
        <f t="shared" si="16"/>
        <v>6</v>
      </c>
      <c r="G151" s="2">
        <f t="shared" si="17"/>
        <v>6</v>
      </c>
      <c r="H151" s="2"/>
      <c r="I151" s="2">
        <v>2</v>
      </c>
      <c r="J151" s="2">
        <v>2</v>
      </c>
      <c r="K151" s="2">
        <v>2</v>
      </c>
      <c r="L151" s="2"/>
      <c r="M151" s="2"/>
    </row>
    <row r="152" spans="2:13" ht="12.75">
      <c r="B152" s="3">
        <v>3</v>
      </c>
      <c r="C152" s="12" t="s">
        <v>202</v>
      </c>
      <c r="D152" s="14" t="s">
        <v>62</v>
      </c>
      <c r="E152" s="13">
        <f t="shared" si="15"/>
        <v>100</v>
      </c>
      <c r="F152" s="2">
        <f t="shared" si="16"/>
        <v>4</v>
      </c>
      <c r="G152" s="2">
        <f t="shared" si="17"/>
        <v>4</v>
      </c>
      <c r="H152" s="2"/>
      <c r="I152" s="2">
        <v>2</v>
      </c>
      <c r="J152" s="2">
        <v>2</v>
      </c>
      <c r="K152" s="2"/>
      <c r="L152" s="2"/>
      <c r="M152" s="2"/>
    </row>
    <row r="153" spans="2:13" ht="12.75">
      <c r="B153" s="3">
        <v>4</v>
      </c>
      <c r="C153" s="12" t="s">
        <v>190</v>
      </c>
      <c r="D153" s="14" t="s">
        <v>22</v>
      </c>
      <c r="E153" s="13">
        <f t="shared" si="15"/>
        <v>100</v>
      </c>
      <c r="F153" s="2">
        <f t="shared" si="16"/>
        <v>4</v>
      </c>
      <c r="G153" s="2">
        <f t="shared" si="17"/>
        <v>4</v>
      </c>
      <c r="H153" s="2">
        <v>2</v>
      </c>
      <c r="I153" s="2">
        <v>2</v>
      </c>
      <c r="J153" s="2"/>
      <c r="K153" s="2"/>
      <c r="L153" s="2"/>
      <c r="M153" s="2"/>
    </row>
    <row r="154" spans="2:13" ht="12.75">
      <c r="B154" s="3">
        <v>5</v>
      </c>
      <c r="C154" s="12" t="s">
        <v>187</v>
      </c>
      <c r="D154" s="14" t="s">
        <v>21</v>
      </c>
      <c r="E154" s="13">
        <f t="shared" si="15"/>
        <v>100</v>
      </c>
      <c r="F154" s="2">
        <f t="shared" si="16"/>
        <v>4</v>
      </c>
      <c r="G154" s="2">
        <f t="shared" si="17"/>
        <v>4</v>
      </c>
      <c r="H154" s="2">
        <v>2</v>
      </c>
      <c r="I154" s="2"/>
      <c r="J154" s="2"/>
      <c r="K154" s="2">
        <v>2</v>
      </c>
      <c r="L154" s="2"/>
      <c r="M154" s="2"/>
    </row>
    <row r="155" spans="2:13" ht="12.75">
      <c r="B155" s="3">
        <v>6</v>
      </c>
      <c r="C155" s="12" t="s">
        <v>208</v>
      </c>
      <c r="D155" s="14" t="s">
        <v>62</v>
      </c>
      <c r="E155" s="13">
        <f t="shared" si="15"/>
        <v>100</v>
      </c>
      <c r="F155" s="2">
        <f t="shared" si="16"/>
        <v>2</v>
      </c>
      <c r="G155" s="2">
        <f t="shared" si="17"/>
        <v>2</v>
      </c>
      <c r="H155" s="2">
        <v>2</v>
      </c>
      <c r="I155" s="2"/>
      <c r="J155" s="2"/>
      <c r="K155" s="2"/>
      <c r="L155" s="2"/>
      <c r="M155" s="2"/>
    </row>
    <row r="156" spans="2:13" ht="12.75">
      <c r="B156" s="3">
        <v>7</v>
      </c>
      <c r="C156" s="12" t="s">
        <v>206</v>
      </c>
      <c r="D156" s="14" t="s">
        <v>62</v>
      </c>
      <c r="E156" s="13">
        <f t="shared" si="15"/>
        <v>100</v>
      </c>
      <c r="F156" s="2">
        <f t="shared" si="16"/>
        <v>2</v>
      </c>
      <c r="G156" s="2">
        <f t="shared" si="17"/>
        <v>2</v>
      </c>
      <c r="H156" s="2">
        <v>2</v>
      </c>
      <c r="I156" s="2"/>
      <c r="J156" s="2"/>
      <c r="K156" s="2"/>
      <c r="L156" s="2"/>
      <c r="M156" s="2"/>
    </row>
    <row r="157" spans="2:13" ht="12.75">
      <c r="B157" s="3">
        <v>8</v>
      </c>
      <c r="C157" s="12" t="s">
        <v>92</v>
      </c>
      <c r="D157" s="14" t="s">
        <v>62</v>
      </c>
      <c r="E157" s="13">
        <f t="shared" si="15"/>
        <v>100</v>
      </c>
      <c r="F157" s="2">
        <f t="shared" si="16"/>
        <v>2</v>
      </c>
      <c r="G157" s="2">
        <f t="shared" si="17"/>
        <v>2</v>
      </c>
      <c r="H157" s="2"/>
      <c r="I157" s="2">
        <v>2</v>
      </c>
      <c r="J157" s="2"/>
      <c r="K157" s="2"/>
      <c r="L157" s="2"/>
      <c r="M157" s="2"/>
    </row>
    <row r="158" spans="2:13" ht="12.75">
      <c r="B158" s="3">
        <v>9</v>
      </c>
      <c r="C158" s="12" t="s">
        <v>189</v>
      </c>
      <c r="D158" s="14" t="s">
        <v>21</v>
      </c>
      <c r="E158" s="13">
        <f t="shared" si="15"/>
        <v>100</v>
      </c>
      <c r="F158" s="2">
        <f t="shared" si="16"/>
        <v>2</v>
      </c>
      <c r="G158" s="2">
        <f t="shared" si="17"/>
        <v>2</v>
      </c>
      <c r="H158" s="2">
        <v>2</v>
      </c>
      <c r="I158" s="2"/>
      <c r="J158" s="2"/>
      <c r="K158" s="2"/>
      <c r="L158" s="2"/>
      <c r="M158" s="2"/>
    </row>
    <row r="159" spans="2:13" ht="12.75">
      <c r="B159" s="3">
        <v>10</v>
      </c>
      <c r="C159" s="12" t="s">
        <v>188</v>
      </c>
      <c r="D159" s="14" t="s">
        <v>21</v>
      </c>
      <c r="E159" s="13">
        <f t="shared" si="15"/>
        <v>100</v>
      </c>
      <c r="F159" s="2">
        <f t="shared" si="16"/>
        <v>2</v>
      </c>
      <c r="G159" s="2">
        <f t="shared" si="17"/>
        <v>2</v>
      </c>
      <c r="H159" s="2">
        <v>2</v>
      </c>
      <c r="I159" s="2"/>
      <c r="J159" s="2"/>
      <c r="K159" s="2"/>
      <c r="L159" s="2"/>
      <c r="M159" s="2"/>
    </row>
    <row r="160" spans="2:13" ht="12.75">
      <c r="B160" s="3">
        <v>11</v>
      </c>
      <c r="C160" s="12" t="s">
        <v>264</v>
      </c>
      <c r="D160" s="14" t="s">
        <v>60</v>
      </c>
      <c r="E160" s="13">
        <f t="shared" si="15"/>
        <v>100</v>
      </c>
      <c r="F160" s="2">
        <f t="shared" si="16"/>
        <v>2</v>
      </c>
      <c r="G160" s="2">
        <f t="shared" si="17"/>
        <v>2</v>
      </c>
      <c r="H160" s="2"/>
      <c r="I160" s="2"/>
      <c r="J160" s="2"/>
      <c r="K160" s="2"/>
      <c r="L160" s="2">
        <v>2</v>
      </c>
      <c r="M160" s="2"/>
    </row>
    <row r="161" spans="2:13" ht="12.75">
      <c r="B161" s="3">
        <v>12</v>
      </c>
      <c r="C161" s="12" t="s">
        <v>191</v>
      </c>
      <c r="D161" s="14" t="s">
        <v>22</v>
      </c>
      <c r="E161" s="13">
        <f t="shared" si="15"/>
        <v>83.33333333333334</v>
      </c>
      <c r="F161" s="2">
        <f t="shared" si="16"/>
        <v>5</v>
      </c>
      <c r="G161" s="2">
        <f t="shared" si="17"/>
        <v>6</v>
      </c>
      <c r="H161" s="2">
        <v>2</v>
      </c>
      <c r="I161" s="2">
        <v>2</v>
      </c>
      <c r="J161" s="2">
        <v>1</v>
      </c>
      <c r="K161" s="2"/>
      <c r="L161" s="2"/>
      <c r="M161" s="2"/>
    </row>
    <row r="162" spans="2:13" ht="12.75">
      <c r="B162" s="3">
        <v>13</v>
      </c>
      <c r="C162" s="12" t="s">
        <v>254</v>
      </c>
      <c r="D162" s="14" t="s">
        <v>23</v>
      </c>
      <c r="E162" s="13">
        <f t="shared" si="15"/>
        <v>83.33333333333334</v>
      </c>
      <c r="F162" s="2">
        <f t="shared" si="16"/>
        <v>5</v>
      </c>
      <c r="G162" s="2">
        <f t="shared" si="17"/>
        <v>6</v>
      </c>
      <c r="H162" s="2"/>
      <c r="I162" s="2">
        <v>1</v>
      </c>
      <c r="J162" s="2">
        <v>2</v>
      </c>
      <c r="K162" s="2">
        <v>2</v>
      </c>
      <c r="L162" s="2"/>
      <c r="M162" s="2"/>
    </row>
    <row r="163" spans="2:13" ht="12.75">
      <c r="B163" s="3">
        <v>14</v>
      </c>
      <c r="C163" s="12" t="s">
        <v>192</v>
      </c>
      <c r="D163" s="14" t="s">
        <v>22</v>
      </c>
      <c r="E163" s="13">
        <f t="shared" si="15"/>
        <v>66.66666666666666</v>
      </c>
      <c r="F163" s="2">
        <f t="shared" si="16"/>
        <v>4</v>
      </c>
      <c r="G163" s="2">
        <f t="shared" si="17"/>
        <v>6</v>
      </c>
      <c r="H163" s="2">
        <v>2</v>
      </c>
      <c r="I163" s="2">
        <v>2</v>
      </c>
      <c r="J163" s="2">
        <v>0</v>
      </c>
      <c r="K163" s="2"/>
      <c r="L163" s="2"/>
      <c r="M163" s="2"/>
    </row>
    <row r="164" spans="2:13" ht="12.75">
      <c r="B164" s="3">
        <v>15</v>
      </c>
      <c r="C164" s="12" t="s">
        <v>94</v>
      </c>
      <c r="D164" s="14" t="s">
        <v>60</v>
      </c>
      <c r="E164" s="13">
        <f t="shared" si="15"/>
        <v>66.66666666666666</v>
      </c>
      <c r="F164" s="2">
        <f t="shared" si="16"/>
        <v>4</v>
      </c>
      <c r="G164" s="2">
        <f t="shared" si="17"/>
        <v>6</v>
      </c>
      <c r="H164" s="2"/>
      <c r="I164" s="2">
        <v>1</v>
      </c>
      <c r="J164" s="2">
        <v>1</v>
      </c>
      <c r="K164" s="2">
        <v>2</v>
      </c>
      <c r="L164" s="2"/>
      <c r="M164" s="2"/>
    </row>
    <row r="165" spans="2:13" ht="12.75">
      <c r="B165" s="3">
        <v>16</v>
      </c>
      <c r="C165" s="12" t="s">
        <v>200</v>
      </c>
      <c r="D165" s="14" t="s">
        <v>61</v>
      </c>
      <c r="E165" s="13">
        <f t="shared" si="15"/>
        <v>66.66666666666666</v>
      </c>
      <c r="F165" s="2">
        <f t="shared" si="16"/>
        <v>4</v>
      </c>
      <c r="G165" s="2">
        <f t="shared" si="17"/>
        <v>6</v>
      </c>
      <c r="H165" s="2"/>
      <c r="I165" s="2">
        <v>0</v>
      </c>
      <c r="J165" s="2">
        <v>2</v>
      </c>
      <c r="K165" s="2"/>
      <c r="L165" s="2">
        <v>2</v>
      </c>
      <c r="M165" s="2"/>
    </row>
    <row r="166" spans="2:13" ht="12.75">
      <c r="B166" s="3">
        <v>17</v>
      </c>
      <c r="C166" s="12" t="s">
        <v>93</v>
      </c>
      <c r="D166" s="14" t="s">
        <v>61</v>
      </c>
      <c r="E166" s="13">
        <f t="shared" si="15"/>
        <v>62.5</v>
      </c>
      <c r="F166" s="2">
        <f t="shared" si="16"/>
        <v>5</v>
      </c>
      <c r="G166" s="2">
        <f t="shared" si="17"/>
        <v>8</v>
      </c>
      <c r="H166" s="2"/>
      <c r="I166" s="2">
        <v>1</v>
      </c>
      <c r="J166" s="2">
        <v>1</v>
      </c>
      <c r="K166" s="2">
        <v>2</v>
      </c>
      <c r="L166" s="2">
        <v>1</v>
      </c>
      <c r="M166" s="2"/>
    </row>
    <row r="167" spans="2:13" ht="12.75">
      <c r="B167" s="3">
        <v>18</v>
      </c>
      <c r="C167" s="12" t="s">
        <v>201</v>
      </c>
      <c r="D167" s="14" t="s">
        <v>61</v>
      </c>
      <c r="E167" s="13">
        <f t="shared" si="15"/>
        <v>50</v>
      </c>
      <c r="F167" s="2">
        <f t="shared" si="16"/>
        <v>4</v>
      </c>
      <c r="G167" s="2">
        <f t="shared" si="17"/>
        <v>8</v>
      </c>
      <c r="H167" s="2"/>
      <c r="I167" s="2">
        <v>1</v>
      </c>
      <c r="J167" s="2">
        <v>0</v>
      </c>
      <c r="K167" s="2">
        <v>2</v>
      </c>
      <c r="L167" s="2">
        <v>1</v>
      </c>
      <c r="M167" s="2"/>
    </row>
    <row r="168" spans="2:13" ht="12.75">
      <c r="B168" s="3">
        <v>19</v>
      </c>
      <c r="C168" s="12" t="s">
        <v>196</v>
      </c>
      <c r="D168" s="14" t="s">
        <v>23</v>
      </c>
      <c r="E168" s="13">
        <f t="shared" si="15"/>
        <v>50</v>
      </c>
      <c r="F168" s="2">
        <f t="shared" si="16"/>
        <v>3</v>
      </c>
      <c r="G168" s="2">
        <f t="shared" si="17"/>
        <v>6</v>
      </c>
      <c r="H168" s="2">
        <v>1</v>
      </c>
      <c r="I168" s="2"/>
      <c r="J168" s="2">
        <v>2</v>
      </c>
      <c r="K168" s="2">
        <v>0</v>
      </c>
      <c r="L168" s="2"/>
      <c r="M168" s="2"/>
    </row>
    <row r="169" spans="2:13" ht="12.75">
      <c r="B169" s="3">
        <v>20</v>
      </c>
      <c r="C169" s="12" t="s">
        <v>194</v>
      </c>
      <c r="D169" s="14" t="s">
        <v>23</v>
      </c>
      <c r="E169" s="13">
        <f t="shared" si="15"/>
        <v>50</v>
      </c>
      <c r="F169" s="2">
        <f t="shared" si="16"/>
        <v>3</v>
      </c>
      <c r="G169" s="2">
        <f t="shared" si="17"/>
        <v>6</v>
      </c>
      <c r="H169" s="2">
        <v>1</v>
      </c>
      <c r="I169" s="2"/>
      <c r="J169" s="2">
        <v>2</v>
      </c>
      <c r="K169" s="2">
        <v>0</v>
      </c>
      <c r="L169" s="2"/>
      <c r="M169" s="2"/>
    </row>
    <row r="170" spans="2:13" ht="12.75">
      <c r="B170" s="3">
        <v>21</v>
      </c>
      <c r="C170" s="12" t="s">
        <v>242</v>
      </c>
      <c r="D170" s="14" t="s">
        <v>23</v>
      </c>
      <c r="E170" s="13">
        <f t="shared" si="15"/>
        <v>50</v>
      </c>
      <c r="F170" s="2">
        <f t="shared" si="16"/>
        <v>2</v>
      </c>
      <c r="G170" s="2">
        <f t="shared" si="17"/>
        <v>4</v>
      </c>
      <c r="H170" s="2"/>
      <c r="I170" s="2">
        <v>1</v>
      </c>
      <c r="J170" s="2">
        <v>1</v>
      </c>
      <c r="K170" s="2"/>
      <c r="L170" s="2"/>
      <c r="M170" s="2"/>
    </row>
    <row r="171" spans="2:13" ht="12.75">
      <c r="B171" s="3">
        <v>22</v>
      </c>
      <c r="C171" s="12" t="s">
        <v>255</v>
      </c>
      <c r="D171" s="14" t="s">
        <v>22</v>
      </c>
      <c r="E171" s="13">
        <f t="shared" si="15"/>
        <v>50</v>
      </c>
      <c r="F171" s="2">
        <f t="shared" si="16"/>
        <v>1</v>
      </c>
      <c r="G171" s="2">
        <f t="shared" si="17"/>
        <v>2</v>
      </c>
      <c r="H171" s="2"/>
      <c r="I171" s="2"/>
      <c r="J171" s="2">
        <v>1</v>
      </c>
      <c r="K171" s="2"/>
      <c r="L171" s="2"/>
      <c r="M171" s="2"/>
    </row>
    <row r="172" spans="2:13" ht="12.75">
      <c r="B172" s="3">
        <v>23</v>
      </c>
      <c r="C172" s="12" t="s">
        <v>98</v>
      </c>
      <c r="D172" s="14" t="s">
        <v>60</v>
      </c>
      <c r="E172" s="13">
        <f t="shared" si="15"/>
        <v>33.33333333333333</v>
      </c>
      <c r="F172" s="2">
        <f t="shared" si="16"/>
        <v>2</v>
      </c>
      <c r="G172" s="2">
        <f t="shared" si="17"/>
        <v>6</v>
      </c>
      <c r="H172" s="2"/>
      <c r="I172" s="2">
        <v>0</v>
      </c>
      <c r="J172" s="2">
        <v>0</v>
      </c>
      <c r="K172" s="2">
        <v>2</v>
      </c>
      <c r="L172" s="2"/>
      <c r="M172" s="2"/>
    </row>
    <row r="173" spans="2:13" ht="12.75">
      <c r="B173" s="3">
        <v>24</v>
      </c>
      <c r="C173" s="12" t="s">
        <v>198</v>
      </c>
      <c r="D173" s="14" t="s">
        <v>60</v>
      </c>
      <c r="E173" s="13">
        <f t="shared" si="15"/>
        <v>33.33333333333333</v>
      </c>
      <c r="F173" s="2">
        <f t="shared" si="16"/>
        <v>2</v>
      </c>
      <c r="G173" s="2">
        <f t="shared" si="17"/>
        <v>6</v>
      </c>
      <c r="H173" s="2"/>
      <c r="I173" s="2">
        <v>0</v>
      </c>
      <c r="J173" s="2">
        <v>0</v>
      </c>
      <c r="K173" s="2">
        <v>2</v>
      </c>
      <c r="L173" s="2"/>
      <c r="M173" s="2"/>
    </row>
    <row r="174" spans="2:13" ht="12.75">
      <c r="B174" s="3">
        <v>25</v>
      </c>
      <c r="C174" s="12" t="s">
        <v>91</v>
      </c>
      <c r="D174" s="14" t="s">
        <v>62</v>
      </c>
      <c r="E174" s="13">
        <f t="shared" si="15"/>
        <v>25</v>
      </c>
      <c r="F174" s="2">
        <f t="shared" si="16"/>
        <v>1</v>
      </c>
      <c r="G174" s="2">
        <f t="shared" si="17"/>
        <v>4</v>
      </c>
      <c r="H174" s="2"/>
      <c r="I174" s="2">
        <v>1</v>
      </c>
      <c r="J174" s="2"/>
      <c r="K174" s="2">
        <v>0</v>
      </c>
      <c r="L174" s="2"/>
      <c r="M174" s="2"/>
    </row>
    <row r="175" spans="2:13" ht="12.75">
      <c r="B175" s="3">
        <v>26</v>
      </c>
      <c r="C175" s="12" t="s">
        <v>195</v>
      </c>
      <c r="D175" s="14" t="s">
        <v>23</v>
      </c>
      <c r="E175" s="13">
        <f t="shared" si="15"/>
        <v>25</v>
      </c>
      <c r="F175" s="2">
        <f t="shared" si="16"/>
        <v>1</v>
      </c>
      <c r="G175" s="2">
        <f t="shared" si="17"/>
        <v>4</v>
      </c>
      <c r="H175" s="2">
        <v>0</v>
      </c>
      <c r="I175" s="2"/>
      <c r="J175" s="2">
        <v>1</v>
      </c>
      <c r="K175" s="2"/>
      <c r="L175" s="2"/>
      <c r="M175" s="2"/>
    </row>
    <row r="176" spans="2:13" ht="12.75">
      <c r="B176" s="3">
        <v>27</v>
      </c>
      <c r="C176" s="12" t="s">
        <v>228</v>
      </c>
      <c r="D176" s="14" t="s">
        <v>62</v>
      </c>
      <c r="E176" s="13">
        <f t="shared" si="15"/>
        <v>0</v>
      </c>
      <c r="F176" s="2">
        <f t="shared" si="16"/>
        <v>0</v>
      </c>
      <c r="G176" s="2">
        <f t="shared" si="17"/>
        <v>2</v>
      </c>
      <c r="H176" s="2">
        <v>0</v>
      </c>
      <c r="I176" s="2"/>
      <c r="J176" s="2"/>
      <c r="K176" s="2"/>
      <c r="L176" s="2"/>
      <c r="M176" s="2"/>
    </row>
    <row r="177" spans="2:13" ht="12.75">
      <c r="B177" s="3">
        <v>28</v>
      </c>
      <c r="C177" s="12" t="s">
        <v>90</v>
      </c>
      <c r="D177" s="14" t="s">
        <v>62</v>
      </c>
      <c r="E177" s="13">
        <f t="shared" si="15"/>
        <v>0</v>
      </c>
      <c r="F177" s="2">
        <f t="shared" si="16"/>
        <v>0</v>
      </c>
      <c r="G177" s="2">
        <f t="shared" si="17"/>
        <v>6</v>
      </c>
      <c r="H177" s="2"/>
      <c r="I177" s="2">
        <v>0</v>
      </c>
      <c r="J177" s="2">
        <v>0</v>
      </c>
      <c r="K177" s="2">
        <v>0</v>
      </c>
      <c r="L177" s="2"/>
      <c r="M177" s="2"/>
    </row>
    <row r="178" spans="2:13" ht="12.75">
      <c r="B178" s="3">
        <v>29</v>
      </c>
      <c r="C178" s="12" t="s">
        <v>199</v>
      </c>
      <c r="D178" s="14" t="s">
        <v>61</v>
      </c>
      <c r="E178" s="13">
        <f t="shared" si="15"/>
        <v>0</v>
      </c>
      <c r="F178" s="2">
        <f t="shared" si="16"/>
        <v>0</v>
      </c>
      <c r="G178" s="2">
        <f t="shared" si="17"/>
        <v>2</v>
      </c>
      <c r="H178" s="2"/>
      <c r="I178" s="2">
        <v>0</v>
      </c>
      <c r="J178" s="2"/>
      <c r="K178" s="2"/>
      <c r="L178" s="2"/>
      <c r="M178" s="2"/>
    </row>
    <row r="179" spans="2:13" ht="12.75">
      <c r="B179" s="3">
        <v>30</v>
      </c>
      <c r="C179" s="12" t="s">
        <v>197</v>
      </c>
      <c r="D179" s="14" t="s">
        <v>23</v>
      </c>
      <c r="E179" s="13">
        <f t="shared" si="15"/>
        <v>0</v>
      </c>
      <c r="F179" s="2">
        <f t="shared" si="16"/>
        <v>0</v>
      </c>
      <c r="G179" s="2">
        <f t="shared" si="17"/>
        <v>2</v>
      </c>
      <c r="H179" s="2"/>
      <c r="I179" s="2"/>
      <c r="J179" s="2"/>
      <c r="K179" s="2">
        <v>0</v>
      </c>
      <c r="L179" s="2"/>
      <c r="M179" s="2"/>
    </row>
    <row r="180" spans="2:13" ht="12.75">
      <c r="B180" s="3">
        <v>31</v>
      </c>
      <c r="C180" s="12" t="s">
        <v>265</v>
      </c>
      <c r="D180" s="14" t="s">
        <v>60</v>
      </c>
      <c r="E180" s="13">
        <f t="shared" si="15"/>
        <v>0</v>
      </c>
      <c r="F180" s="2">
        <f t="shared" si="16"/>
        <v>0</v>
      </c>
      <c r="G180" s="2">
        <f t="shared" si="17"/>
        <v>2</v>
      </c>
      <c r="H180" s="2"/>
      <c r="I180" s="2"/>
      <c r="J180" s="2"/>
      <c r="K180" s="2"/>
      <c r="L180" s="2">
        <v>0</v>
      </c>
      <c r="M180" s="2"/>
    </row>
    <row r="181" spans="2:13" ht="12.75">
      <c r="B181" s="3">
        <v>32</v>
      </c>
      <c r="C181" s="12" t="s">
        <v>266</v>
      </c>
      <c r="D181" s="14" t="s">
        <v>60</v>
      </c>
      <c r="E181" s="13">
        <f t="shared" si="15"/>
        <v>0</v>
      </c>
      <c r="F181" s="2">
        <f t="shared" si="16"/>
        <v>0</v>
      </c>
      <c r="G181" s="2">
        <f t="shared" si="17"/>
        <v>2</v>
      </c>
      <c r="H181" s="2"/>
      <c r="I181" s="2"/>
      <c r="J181" s="2"/>
      <c r="K181" s="2"/>
      <c r="L181" s="2">
        <v>0</v>
      </c>
      <c r="M181" s="2"/>
    </row>
    <row r="182" ht="12.75"/>
    <row r="183" spans="2:13" ht="12.75">
      <c r="B183" s="22" t="s">
        <v>54</v>
      </c>
      <c r="C183" s="22"/>
      <c r="D183" s="15"/>
      <c r="E183" s="6"/>
      <c r="F183" s="6"/>
      <c r="G183" s="6"/>
      <c r="H183" s="22" t="s">
        <v>3</v>
      </c>
      <c r="I183" s="22"/>
      <c r="J183" s="22"/>
      <c r="K183" s="22"/>
      <c r="L183" s="22"/>
      <c r="M183" s="22"/>
    </row>
    <row r="184" spans="2:13" ht="12.75">
      <c r="B184" s="4" t="s">
        <v>4</v>
      </c>
      <c r="C184" s="10" t="s">
        <v>8</v>
      </c>
      <c r="D184" s="4" t="s">
        <v>0</v>
      </c>
      <c r="E184" s="4" t="s">
        <v>5</v>
      </c>
      <c r="F184" s="4" t="s">
        <v>7</v>
      </c>
      <c r="G184" s="4" t="s">
        <v>6</v>
      </c>
      <c r="H184" s="4">
        <v>1</v>
      </c>
      <c r="I184" s="4">
        <v>2</v>
      </c>
      <c r="J184" s="4">
        <v>3</v>
      </c>
      <c r="K184" s="4">
        <v>4</v>
      </c>
      <c r="L184" s="4">
        <v>5</v>
      </c>
      <c r="M184" s="4">
        <v>6</v>
      </c>
    </row>
    <row r="185" spans="2:13" ht="12.75">
      <c r="B185" s="3">
        <v>1</v>
      </c>
      <c r="C185" s="12" t="s">
        <v>209</v>
      </c>
      <c r="D185" s="14" t="s">
        <v>65</v>
      </c>
      <c r="E185" s="13">
        <f>F185/G185*100</f>
        <v>20</v>
      </c>
      <c r="F185" s="2">
        <f>SUM(H185:M185)</f>
        <v>2</v>
      </c>
      <c r="G185" s="2">
        <f>COUNT(H185:M185)*2</f>
        <v>10</v>
      </c>
      <c r="H185" s="2">
        <v>0</v>
      </c>
      <c r="I185" s="2">
        <v>0</v>
      </c>
      <c r="J185" s="2"/>
      <c r="K185" s="2">
        <v>1</v>
      </c>
      <c r="L185" s="2">
        <v>0</v>
      </c>
      <c r="M185" s="2">
        <v>1</v>
      </c>
    </row>
    <row r="186" spans="2:13" ht="12.75">
      <c r="B186" s="3">
        <v>2</v>
      </c>
      <c r="C186" s="12" t="s">
        <v>211</v>
      </c>
      <c r="D186" s="14" t="s">
        <v>65</v>
      </c>
      <c r="E186" s="13">
        <f>F186/G186*100</f>
        <v>0</v>
      </c>
      <c r="F186" s="2">
        <f>SUM(H186:M186)</f>
        <v>0</v>
      </c>
      <c r="G186" s="2">
        <f>COUNT(H186:M186)*2</f>
        <v>8</v>
      </c>
      <c r="H186" s="2">
        <v>0</v>
      </c>
      <c r="I186" s="2">
        <v>0</v>
      </c>
      <c r="J186" s="2"/>
      <c r="K186" s="2"/>
      <c r="L186" s="2">
        <v>0</v>
      </c>
      <c r="M186" s="2">
        <v>0</v>
      </c>
    </row>
    <row r="187" spans="2:13" ht="12.75">
      <c r="B187" s="3">
        <v>3</v>
      </c>
      <c r="C187" s="12" t="s">
        <v>210</v>
      </c>
      <c r="D187" s="14" t="s">
        <v>65</v>
      </c>
      <c r="E187" s="13">
        <f>F187/G187*100</f>
        <v>0</v>
      </c>
      <c r="F187" s="2">
        <f>SUM(H187:M187)</f>
        <v>0</v>
      </c>
      <c r="G187" s="2">
        <f>COUNT(H187:M187)*2</f>
        <v>2</v>
      </c>
      <c r="H187" s="2">
        <v>0</v>
      </c>
      <c r="I187" s="2"/>
      <c r="J187" s="2"/>
      <c r="K187" s="2"/>
      <c r="L187" s="2"/>
      <c r="M187" s="2"/>
    </row>
    <row r="188" spans="2:13" ht="12.75">
      <c r="B188" s="3">
        <v>4</v>
      </c>
      <c r="C188" s="12" t="s">
        <v>208</v>
      </c>
      <c r="D188" s="14" t="s">
        <v>64</v>
      </c>
      <c r="E188" s="13">
        <f>F188/G188*100</f>
        <v>80</v>
      </c>
      <c r="F188" s="2">
        <f>SUM(H188:M188)</f>
        <v>8</v>
      </c>
      <c r="G188" s="2">
        <f>COUNT(H188:M188)*2</f>
        <v>10</v>
      </c>
      <c r="H188" s="2"/>
      <c r="I188" s="2">
        <v>1</v>
      </c>
      <c r="J188" s="2">
        <v>2</v>
      </c>
      <c r="K188" s="2">
        <v>1</v>
      </c>
      <c r="L188" s="2">
        <v>2</v>
      </c>
      <c r="M188" s="2">
        <v>2</v>
      </c>
    </row>
    <row r="189" spans="2:13" ht="12.75">
      <c r="B189" s="3">
        <v>5</v>
      </c>
      <c r="C189" s="12" t="s">
        <v>234</v>
      </c>
      <c r="D189" s="14" t="s">
        <v>64</v>
      </c>
      <c r="E189" s="13">
        <f>F189/G189*100</f>
        <v>75</v>
      </c>
      <c r="F189" s="2">
        <f>SUM(H189:M189)</f>
        <v>6</v>
      </c>
      <c r="G189" s="2">
        <f>COUNT(H189:M189)*2</f>
        <v>8</v>
      </c>
      <c r="H189" s="2">
        <v>2</v>
      </c>
      <c r="I189" s="2">
        <v>0</v>
      </c>
      <c r="J189" s="2"/>
      <c r="K189" s="2"/>
      <c r="L189" s="2">
        <v>2</v>
      </c>
      <c r="M189" s="2">
        <v>2</v>
      </c>
    </row>
    <row r="190" spans="2:13" ht="12.75">
      <c r="B190" s="3">
        <v>6</v>
      </c>
      <c r="C190" s="12" t="s">
        <v>232</v>
      </c>
      <c r="D190" s="14" t="s">
        <v>64</v>
      </c>
      <c r="E190" s="13">
        <f>F190/G190*100</f>
        <v>100</v>
      </c>
      <c r="F190" s="2">
        <f>SUM(H190:M190)</f>
        <v>4</v>
      </c>
      <c r="G190" s="2">
        <f>COUNT(H190:M190)*2</f>
        <v>4</v>
      </c>
      <c r="H190" s="2">
        <v>2</v>
      </c>
      <c r="I190" s="2">
        <v>2</v>
      </c>
      <c r="J190" s="2"/>
      <c r="K190" s="2"/>
      <c r="L190" s="2"/>
      <c r="M190" s="2"/>
    </row>
    <row r="191" spans="2:13" ht="12.75">
      <c r="B191" s="3">
        <v>7</v>
      </c>
      <c r="C191" s="12" t="s">
        <v>206</v>
      </c>
      <c r="D191" s="14" t="s">
        <v>64</v>
      </c>
      <c r="E191" s="13">
        <f>F191/G191*100</f>
        <v>37.5</v>
      </c>
      <c r="F191" s="2">
        <f>SUM(H191:M191)</f>
        <v>3</v>
      </c>
      <c r="G191" s="2">
        <f>COUNT(H191:M191)*2</f>
        <v>8</v>
      </c>
      <c r="H191" s="2"/>
      <c r="I191" s="2">
        <v>1</v>
      </c>
      <c r="J191" s="2"/>
      <c r="K191" s="2">
        <v>1</v>
      </c>
      <c r="L191" s="2">
        <v>0</v>
      </c>
      <c r="M191" s="2">
        <v>1</v>
      </c>
    </row>
    <row r="192" spans="2:13" ht="12.75">
      <c r="B192" s="3">
        <v>8</v>
      </c>
      <c r="C192" s="12" t="s">
        <v>233</v>
      </c>
      <c r="D192" s="14" t="s">
        <v>64</v>
      </c>
      <c r="E192" s="13">
        <f>F192/G192*100</f>
        <v>33.33333333333333</v>
      </c>
      <c r="F192" s="2">
        <f>SUM(H192:M192)</f>
        <v>2</v>
      </c>
      <c r="G192" s="2">
        <f>COUNT(H192:M192)*2</f>
        <v>6</v>
      </c>
      <c r="H192" s="2">
        <v>1</v>
      </c>
      <c r="I192" s="2">
        <v>0</v>
      </c>
      <c r="J192" s="2"/>
      <c r="K192" s="2"/>
      <c r="L192" s="2">
        <v>1</v>
      </c>
      <c r="M192" s="2"/>
    </row>
    <row r="193" spans="2:13" ht="12.75">
      <c r="B193" s="3">
        <v>9</v>
      </c>
      <c r="C193" s="12" t="s">
        <v>97</v>
      </c>
      <c r="D193" s="14" t="s">
        <v>63</v>
      </c>
      <c r="E193" s="13">
        <f>F193/G193*100</f>
        <v>90</v>
      </c>
      <c r="F193" s="2">
        <f>SUM(H193:M193)</f>
        <v>9</v>
      </c>
      <c r="G193" s="2">
        <f>COUNT(H193:M193)*2</f>
        <v>10</v>
      </c>
      <c r="H193" s="2"/>
      <c r="I193" s="2">
        <v>2</v>
      </c>
      <c r="J193" s="2">
        <v>2</v>
      </c>
      <c r="K193" s="2">
        <v>2</v>
      </c>
      <c r="L193" s="2">
        <v>1</v>
      </c>
      <c r="M193" s="2">
        <v>2</v>
      </c>
    </row>
    <row r="194" spans="2:13" ht="12.75">
      <c r="B194" s="3">
        <v>10</v>
      </c>
      <c r="C194" s="12" t="s">
        <v>96</v>
      </c>
      <c r="D194" s="14" t="s">
        <v>63</v>
      </c>
      <c r="E194" s="13">
        <f>F194/G194*100</f>
        <v>75</v>
      </c>
      <c r="F194" s="2">
        <f>SUM(H194:M194)</f>
        <v>6</v>
      </c>
      <c r="G194" s="2">
        <f>COUNT(H194:M194)*2</f>
        <v>8</v>
      </c>
      <c r="H194" s="2"/>
      <c r="I194" s="2">
        <v>1</v>
      </c>
      <c r="J194" s="2"/>
      <c r="K194" s="2">
        <v>2</v>
      </c>
      <c r="L194" s="2">
        <v>1</v>
      </c>
      <c r="M194" s="2">
        <v>2</v>
      </c>
    </row>
    <row r="195" spans="2:13" ht="12.75">
      <c r="B195" s="3">
        <v>11</v>
      </c>
      <c r="C195" s="12" t="s">
        <v>95</v>
      </c>
      <c r="D195" s="14" t="s">
        <v>63</v>
      </c>
      <c r="E195" s="13">
        <f>F195/G195*100</f>
        <v>40</v>
      </c>
      <c r="F195" s="2">
        <f>SUM(H195:M195)</f>
        <v>4</v>
      </c>
      <c r="G195" s="2">
        <f>COUNT(H195:M195)*2</f>
        <v>10</v>
      </c>
      <c r="H195" s="2"/>
      <c r="I195" s="2">
        <v>0</v>
      </c>
      <c r="J195" s="2">
        <v>2</v>
      </c>
      <c r="K195" s="2">
        <v>2</v>
      </c>
      <c r="L195" s="2">
        <v>0</v>
      </c>
      <c r="M195" s="2">
        <v>0</v>
      </c>
    </row>
    <row r="196" spans="2:13" ht="12.75">
      <c r="B196" s="3">
        <v>12</v>
      </c>
      <c r="C196" s="12" t="s">
        <v>205</v>
      </c>
      <c r="D196" s="14" t="s">
        <v>63</v>
      </c>
      <c r="E196" s="13">
        <f>F196/G196*100</f>
        <v>0</v>
      </c>
      <c r="F196" s="2">
        <f>SUM(H196:M196)</f>
        <v>0</v>
      </c>
      <c r="G196" s="2">
        <f>COUNT(H196:M196)*2</f>
        <v>4</v>
      </c>
      <c r="H196" s="2"/>
      <c r="I196" s="2"/>
      <c r="J196" s="2"/>
      <c r="K196" s="2">
        <v>0</v>
      </c>
      <c r="L196" s="2"/>
      <c r="M196" s="2">
        <v>0</v>
      </c>
    </row>
    <row r="197" spans="2:13" ht="12.75">
      <c r="B197" s="3">
        <v>13</v>
      </c>
      <c r="C197" s="12" t="s">
        <v>47</v>
      </c>
      <c r="D197" s="14" t="s">
        <v>123</v>
      </c>
      <c r="E197" s="13">
        <f>F197/G197*100</f>
        <v>90</v>
      </c>
      <c r="F197" s="2">
        <f>SUM(H197:M197)</f>
        <v>9</v>
      </c>
      <c r="G197" s="2">
        <f>COUNT(H197:M197)*2</f>
        <v>10</v>
      </c>
      <c r="H197" s="2">
        <v>2</v>
      </c>
      <c r="I197" s="2">
        <v>1</v>
      </c>
      <c r="J197" s="2">
        <v>2</v>
      </c>
      <c r="K197" s="2">
        <v>2</v>
      </c>
      <c r="L197" s="2">
        <v>2</v>
      </c>
      <c r="M197" s="2"/>
    </row>
    <row r="198" spans="2:13" ht="12.75">
      <c r="B198" s="3">
        <v>14</v>
      </c>
      <c r="C198" s="12" t="s">
        <v>78</v>
      </c>
      <c r="D198" s="14" t="s">
        <v>123</v>
      </c>
      <c r="E198" s="13">
        <f>F198/G198*100</f>
        <v>80</v>
      </c>
      <c r="F198" s="2">
        <f>SUM(H198:M198)</f>
        <v>8</v>
      </c>
      <c r="G198" s="2">
        <f>COUNT(H198:M198)*2</f>
        <v>10</v>
      </c>
      <c r="H198" s="2">
        <v>2</v>
      </c>
      <c r="I198" s="2">
        <v>2</v>
      </c>
      <c r="J198" s="2">
        <v>1</v>
      </c>
      <c r="K198" s="2">
        <v>1</v>
      </c>
      <c r="L198" s="2">
        <v>2</v>
      </c>
      <c r="M198" s="2"/>
    </row>
    <row r="199" spans="2:13" ht="12.75">
      <c r="B199" s="3">
        <v>15</v>
      </c>
      <c r="C199" s="12" t="s">
        <v>203</v>
      </c>
      <c r="D199" s="14" t="s">
        <v>123</v>
      </c>
      <c r="E199" s="13">
        <f>F199/G199*100</f>
        <v>83.33333333333334</v>
      </c>
      <c r="F199" s="2">
        <f>SUM(H199:M199)</f>
        <v>5</v>
      </c>
      <c r="G199" s="2">
        <f>COUNT(H199:M199)*2</f>
        <v>6</v>
      </c>
      <c r="H199" s="2">
        <v>1</v>
      </c>
      <c r="I199" s="2">
        <v>2</v>
      </c>
      <c r="J199" s="2">
        <v>2</v>
      </c>
      <c r="K199" s="2"/>
      <c r="L199" s="2"/>
      <c r="M199" s="2"/>
    </row>
    <row r="200" spans="2:13" ht="12.75">
      <c r="B200" s="3">
        <v>16</v>
      </c>
      <c r="C200" s="12" t="s">
        <v>261</v>
      </c>
      <c r="D200" s="14" t="s">
        <v>123</v>
      </c>
      <c r="E200" s="13">
        <f>F200/G200*100</f>
        <v>100</v>
      </c>
      <c r="F200" s="2">
        <f>SUM(H200:M200)</f>
        <v>4</v>
      </c>
      <c r="G200" s="2">
        <f>COUNT(H200:M200)*2</f>
        <v>4</v>
      </c>
      <c r="H200" s="2"/>
      <c r="I200" s="2"/>
      <c r="J200" s="2"/>
      <c r="K200" s="2">
        <v>2</v>
      </c>
      <c r="L200" s="2">
        <v>2</v>
      </c>
      <c r="M200" s="2"/>
    </row>
    <row r="201" spans="2:13" ht="12.75">
      <c r="B201" s="3">
        <v>17</v>
      </c>
      <c r="C201" s="12" t="s">
        <v>204</v>
      </c>
      <c r="D201" s="14" t="s">
        <v>123</v>
      </c>
      <c r="E201" s="13">
        <f>F201/G201*100</f>
        <v>50</v>
      </c>
      <c r="F201" s="2">
        <f>SUM(H201:M201)</f>
        <v>4</v>
      </c>
      <c r="G201" s="2">
        <f>COUNT(H201:M201)*2</f>
        <v>8</v>
      </c>
      <c r="H201" s="2">
        <v>1</v>
      </c>
      <c r="I201" s="2">
        <v>1</v>
      </c>
      <c r="J201" s="2">
        <v>0</v>
      </c>
      <c r="K201" s="2"/>
      <c r="L201" s="2">
        <v>2</v>
      </c>
      <c r="M201" s="2"/>
    </row>
    <row r="202" spans="2:13" ht="12.75">
      <c r="B202" s="3">
        <v>18</v>
      </c>
      <c r="C202" s="12" t="s">
        <v>231</v>
      </c>
      <c r="D202" s="2" t="s">
        <v>125</v>
      </c>
      <c r="E202" s="13">
        <f>F202/G202*100</f>
        <v>37.5</v>
      </c>
      <c r="F202" s="2">
        <f>SUM(H202:M202)</f>
        <v>3</v>
      </c>
      <c r="G202" s="2">
        <f>COUNT(H202:M202)*2</f>
        <v>8</v>
      </c>
      <c r="H202" s="2">
        <v>1</v>
      </c>
      <c r="I202" s="2">
        <v>0</v>
      </c>
      <c r="J202" s="2">
        <v>2</v>
      </c>
      <c r="K202" s="2"/>
      <c r="L202" s="2">
        <v>0</v>
      </c>
      <c r="M202" s="2"/>
    </row>
    <row r="203" spans="2:13" ht="12.75">
      <c r="B203" s="3">
        <v>19</v>
      </c>
      <c r="C203" s="12" t="s">
        <v>215</v>
      </c>
      <c r="D203" s="2" t="s">
        <v>125</v>
      </c>
      <c r="E203" s="13">
        <f>F203/G203*100</f>
        <v>100</v>
      </c>
      <c r="F203" s="2">
        <f>SUM(H203:M203)</f>
        <v>2</v>
      </c>
      <c r="G203" s="2">
        <f>COUNT(H203:M203)*2</f>
        <v>2</v>
      </c>
      <c r="H203" s="2"/>
      <c r="I203" s="2"/>
      <c r="J203" s="2">
        <v>2</v>
      </c>
      <c r="K203" s="2"/>
      <c r="L203" s="2"/>
      <c r="M203" s="2"/>
    </row>
    <row r="204" spans="2:13" ht="12.75">
      <c r="B204" s="3">
        <v>20</v>
      </c>
      <c r="C204" s="12" t="s">
        <v>258</v>
      </c>
      <c r="D204" s="2" t="s">
        <v>125</v>
      </c>
      <c r="E204" s="13">
        <f>F204/G204*100</f>
        <v>25</v>
      </c>
      <c r="F204" s="2">
        <f>SUM(H204:M204)</f>
        <v>2</v>
      </c>
      <c r="G204" s="2">
        <f>COUNT(H204:M204)*2</f>
        <v>8</v>
      </c>
      <c r="H204" s="2"/>
      <c r="I204" s="2"/>
      <c r="J204" s="2">
        <v>2</v>
      </c>
      <c r="K204" s="2">
        <v>0</v>
      </c>
      <c r="L204" s="2">
        <v>0</v>
      </c>
      <c r="M204" s="2">
        <v>0</v>
      </c>
    </row>
    <row r="205" spans="2:13" ht="12.75">
      <c r="B205" s="3">
        <v>21</v>
      </c>
      <c r="C205" s="12" t="s">
        <v>229</v>
      </c>
      <c r="D205" s="2" t="s">
        <v>125</v>
      </c>
      <c r="E205" s="13">
        <f>F205/G205*100</f>
        <v>12.5</v>
      </c>
      <c r="F205" s="2">
        <f>SUM(H205:M205)</f>
        <v>1</v>
      </c>
      <c r="G205" s="2">
        <f>COUNT(H205:M205)*2</f>
        <v>8</v>
      </c>
      <c r="H205" s="2">
        <v>0</v>
      </c>
      <c r="I205" s="2">
        <v>0</v>
      </c>
      <c r="J205" s="2"/>
      <c r="K205" s="2">
        <v>0</v>
      </c>
      <c r="L205" s="2"/>
      <c r="M205" s="2">
        <v>1</v>
      </c>
    </row>
    <row r="206" spans="2:13" ht="12.75">
      <c r="B206" s="3">
        <v>22</v>
      </c>
      <c r="C206" s="12" t="s">
        <v>230</v>
      </c>
      <c r="D206" s="2" t="s">
        <v>125</v>
      </c>
      <c r="E206" s="13">
        <f>F206/G206*100</f>
        <v>10</v>
      </c>
      <c r="F206" s="2">
        <f>SUM(H206:M206)</f>
        <v>1</v>
      </c>
      <c r="G206" s="2">
        <f>COUNT(H206:M206)*2</f>
        <v>10</v>
      </c>
      <c r="H206" s="2">
        <v>0</v>
      </c>
      <c r="I206" s="2">
        <v>0</v>
      </c>
      <c r="J206" s="2"/>
      <c r="K206" s="2">
        <v>0</v>
      </c>
      <c r="L206" s="2">
        <v>0</v>
      </c>
      <c r="M206" s="2">
        <v>1</v>
      </c>
    </row>
    <row r="207" spans="2:13" ht="12.75">
      <c r="B207" s="3">
        <v>23</v>
      </c>
      <c r="C207" s="12" t="s">
        <v>207</v>
      </c>
      <c r="D207" s="14" t="s">
        <v>124</v>
      </c>
      <c r="E207" s="13">
        <f>F207/G207*100</f>
        <v>75</v>
      </c>
      <c r="F207" s="2">
        <f>SUM(H207:M207)</f>
        <v>6</v>
      </c>
      <c r="G207" s="2">
        <f>COUNT(H207:M207)*2</f>
        <v>8</v>
      </c>
      <c r="H207" s="2"/>
      <c r="I207" s="2">
        <v>2</v>
      </c>
      <c r="J207" s="2"/>
      <c r="K207" s="2">
        <v>0</v>
      </c>
      <c r="L207" s="2">
        <v>2</v>
      </c>
      <c r="M207" s="2">
        <v>2</v>
      </c>
    </row>
    <row r="208" spans="2:13" ht="12.75">
      <c r="B208" s="3">
        <v>24</v>
      </c>
      <c r="C208" s="12" t="s">
        <v>257</v>
      </c>
      <c r="D208" s="14" t="s">
        <v>124</v>
      </c>
      <c r="E208" s="13">
        <f>F208/G208*100</f>
        <v>62.5</v>
      </c>
      <c r="F208" s="2">
        <f>SUM(H208:M208)</f>
        <v>5</v>
      </c>
      <c r="G208" s="2">
        <f>COUNT(H208:M208)*2</f>
        <v>8</v>
      </c>
      <c r="H208" s="2"/>
      <c r="I208" s="2"/>
      <c r="J208" s="2">
        <v>0</v>
      </c>
      <c r="K208" s="2">
        <v>2</v>
      </c>
      <c r="L208" s="2">
        <v>1</v>
      </c>
      <c r="M208" s="2">
        <v>2</v>
      </c>
    </row>
    <row r="209" spans="2:13" ht="12.75">
      <c r="B209" s="3">
        <v>25</v>
      </c>
      <c r="C209" s="12" t="s">
        <v>256</v>
      </c>
      <c r="D209" s="14" t="s">
        <v>124</v>
      </c>
      <c r="E209" s="13">
        <f>F209/G209*100</f>
        <v>75</v>
      </c>
      <c r="F209" s="2">
        <f>SUM(H209:M209)</f>
        <v>3</v>
      </c>
      <c r="G209" s="2">
        <f>COUNT(H209:M209)*2</f>
        <v>4</v>
      </c>
      <c r="H209" s="2"/>
      <c r="I209" s="2"/>
      <c r="J209" s="2">
        <v>1</v>
      </c>
      <c r="K209" s="2">
        <v>2</v>
      </c>
      <c r="L209" s="2"/>
      <c r="M209" s="2"/>
    </row>
    <row r="210" spans="2:13" ht="12.75">
      <c r="B210" s="3">
        <v>26</v>
      </c>
      <c r="C210" s="12" t="s">
        <v>244</v>
      </c>
      <c r="D210" s="14" t="s">
        <v>124</v>
      </c>
      <c r="E210" s="13">
        <f>F210/G210*100</f>
        <v>37.5</v>
      </c>
      <c r="F210" s="2">
        <f>SUM(H210:M210)</f>
        <v>3</v>
      </c>
      <c r="G210" s="2">
        <f>COUNT(H210:M210)*2</f>
        <v>8</v>
      </c>
      <c r="H210" s="2"/>
      <c r="I210" s="2">
        <v>1</v>
      </c>
      <c r="J210" s="2"/>
      <c r="K210" s="2">
        <v>0</v>
      </c>
      <c r="L210" s="2">
        <v>2</v>
      </c>
      <c r="M210" s="2">
        <v>0</v>
      </c>
    </row>
    <row r="211" spans="2:13" ht="12.75">
      <c r="B211" s="3">
        <v>27</v>
      </c>
      <c r="C211" s="12" t="s">
        <v>233</v>
      </c>
      <c r="D211" s="14" t="s">
        <v>124</v>
      </c>
      <c r="E211" s="13">
        <f>F211/G211*100</f>
        <v>33.33333333333333</v>
      </c>
      <c r="F211" s="2">
        <f>SUM(H211:M211)</f>
        <v>2</v>
      </c>
      <c r="G211" s="2">
        <f>COUNT(H211:M211)*2</f>
        <v>6</v>
      </c>
      <c r="H211" s="2"/>
      <c r="I211" s="2"/>
      <c r="J211" s="2">
        <v>0</v>
      </c>
      <c r="K211" s="2">
        <v>0</v>
      </c>
      <c r="L211" s="2"/>
      <c r="M211" s="2">
        <v>2</v>
      </c>
    </row>
  </sheetData>
  <mergeCells count="14">
    <mergeCell ref="B148:C148"/>
    <mergeCell ref="H148:M148"/>
    <mergeCell ref="B183:C183"/>
    <mergeCell ref="H183:M183"/>
    <mergeCell ref="B92:C92"/>
    <mergeCell ref="H92:M92"/>
    <mergeCell ref="B120:C120"/>
    <mergeCell ref="H120:M120"/>
    <mergeCell ref="B63:C63"/>
    <mergeCell ref="B1:C1"/>
    <mergeCell ref="B30:C30"/>
    <mergeCell ref="H1:M1"/>
    <mergeCell ref="H30:M30"/>
    <mergeCell ref="H63:M63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3" max="13" width="26.421875" style="0" bestFit="1" customWidth="1"/>
  </cols>
  <sheetData>
    <row r="1" spans="2:14" ht="12.75">
      <c r="B1" s="22" t="s">
        <v>9</v>
      </c>
      <c r="C1" s="22"/>
      <c r="F1" s="22" t="s">
        <v>3</v>
      </c>
      <c r="G1" s="22"/>
      <c r="H1" s="22"/>
      <c r="I1" s="22"/>
      <c r="J1" s="22"/>
      <c r="K1" s="22"/>
      <c r="M1" s="22" t="s">
        <v>100</v>
      </c>
      <c r="N1" s="22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0</v>
      </c>
      <c r="N2" s="4" t="s">
        <v>101</v>
      </c>
    </row>
    <row r="3" spans="2:14" ht="12.75">
      <c r="B3" s="5">
        <v>1</v>
      </c>
      <c r="C3" s="19" t="s">
        <v>24</v>
      </c>
      <c r="D3" s="2">
        <f aca="true" t="shared" si="0" ref="D3:D8">SUM(F3:K3)</f>
        <v>27</v>
      </c>
      <c r="E3" s="2">
        <f aca="true" t="shared" si="1" ref="E3:E8">COUNTIF(F3:K3,"&gt;=4")</f>
        <v>5</v>
      </c>
      <c r="F3" s="2">
        <v>5</v>
      </c>
      <c r="G3" s="2">
        <v>5</v>
      </c>
      <c r="H3" s="2">
        <v>4</v>
      </c>
      <c r="I3" s="2">
        <v>7</v>
      </c>
      <c r="J3" s="2">
        <v>6</v>
      </c>
      <c r="K3" s="2" t="s">
        <v>99</v>
      </c>
      <c r="M3" s="14" t="s">
        <v>24</v>
      </c>
      <c r="N3" s="2">
        <v>1</v>
      </c>
    </row>
    <row r="4" spans="2:14" ht="12.75">
      <c r="B4" s="5">
        <v>2</v>
      </c>
      <c r="C4" s="19" t="s">
        <v>105</v>
      </c>
      <c r="D4" s="2">
        <f t="shared" si="0"/>
        <v>20</v>
      </c>
      <c r="E4" s="2">
        <f t="shared" si="1"/>
        <v>4</v>
      </c>
      <c r="F4" s="2">
        <v>4</v>
      </c>
      <c r="G4" s="2">
        <v>5</v>
      </c>
      <c r="H4" s="2">
        <v>3</v>
      </c>
      <c r="I4" s="2">
        <v>4</v>
      </c>
      <c r="J4" s="2">
        <v>4</v>
      </c>
      <c r="K4" s="2" t="s">
        <v>99</v>
      </c>
      <c r="M4" s="14" t="s">
        <v>105</v>
      </c>
      <c r="N4" s="2">
        <v>2</v>
      </c>
    </row>
    <row r="5" spans="2:14" ht="12.75">
      <c r="B5" s="5">
        <v>3</v>
      </c>
      <c r="C5" s="19" t="s">
        <v>26</v>
      </c>
      <c r="D5" s="2">
        <f t="shared" si="0"/>
        <v>23</v>
      </c>
      <c r="E5" s="2">
        <f t="shared" si="1"/>
        <v>3</v>
      </c>
      <c r="F5" s="2">
        <v>3</v>
      </c>
      <c r="G5" s="2">
        <v>2</v>
      </c>
      <c r="H5" s="2">
        <v>7</v>
      </c>
      <c r="I5" s="2">
        <v>4</v>
      </c>
      <c r="J5" s="2">
        <v>7</v>
      </c>
      <c r="K5" s="2" t="s">
        <v>99</v>
      </c>
      <c r="M5" s="14" t="s">
        <v>26</v>
      </c>
      <c r="N5" s="2">
        <v>3</v>
      </c>
    </row>
    <row r="6" spans="2:14" ht="12.75">
      <c r="B6" s="5">
        <v>4</v>
      </c>
      <c r="C6" s="19" t="s">
        <v>25</v>
      </c>
      <c r="D6" s="2">
        <f t="shared" si="0"/>
        <v>18</v>
      </c>
      <c r="E6" s="2">
        <f t="shared" si="1"/>
        <v>2</v>
      </c>
      <c r="F6" s="2">
        <v>2</v>
      </c>
      <c r="G6" s="2">
        <v>5</v>
      </c>
      <c r="H6" s="2">
        <v>6</v>
      </c>
      <c r="I6" s="2">
        <v>2</v>
      </c>
      <c r="J6" s="2">
        <v>3</v>
      </c>
      <c r="K6" s="2" t="s">
        <v>99</v>
      </c>
      <c r="M6" s="14" t="s">
        <v>25</v>
      </c>
      <c r="N6" s="2">
        <v>4</v>
      </c>
    </row>
    <row r="7" spans="2:14" ht="12.75">
      <c r="B7" s="5">
        <v>5</v>
      </c>
      <c r="C7" s="19" t="s">
        <v>31</v>
      </c>
      <c r="D7" s="2">
        <f t="shared" si="0"/>
        <v>13</v>
      </c>
      <c r="E7" s="2">
        <f t="shared" si="1"/>
        <v>1</v>
      </c>
      <c r="F7" s="2">
        <v>7</v>
      </c>
      <c r="G7" s="2">
        <v>2</v>
      </c>
      <c r="H7" s="2">
        <v>0</v>
      </c>
      <c r="I7" s="2">
        <v>3</v>
      </c>
      <c r="J7" s="2">
        <v>1</v>
      </c>
      <c r="K7" s="2" t="s">
        <v>99</v>
      </c>
      <c r="M7" s="14" t="s">
        <v>31</v>
      </c>
      <c r="N7" s="2">
        <v>5</v>
      </c>
    </row>
    <row r="8" spans="2:14" ht="12.75">
      <c r="B8" s="5">
        <v>6</v>
      </c>
      <c r="C8" s="19" t="s">
        <v>27</v>
      </c>
      <c r="D8" s="2">
        <f t="shared" si="0"/>
        <v>3</v>
      </c>
      <c r="E8" s="2">
        <f t="shared" si="1"/>
        <v>0</v>
      </c>
      <c r="F8" s="2">
        <v>0</v>
      </c>
      <c r="G8" s="2">
        <v>2</v>
      </c>
      <c r="H8" s="2">
        <v>1</v>
      </c>
      <c r="I8" s="2">
        <v>0</v>
      </c>
      <c r="J8" s="2">
        <v>0</v>
      </c>
      <c r="K8" s="2" t="s">
        <v>99</v>
      </c>
      <c r="M8" s="14" t="s">
        <v>27</v>
      </c>
      <c r="N8" s="2">
        <v>6</v>
      </c>
    </row>
  </sheetData>
  <mergeCells count="3">
    <mergeCell ref="B1:C1"/>
    <mergeCell ref="F1:K1"/>
    <mergeCell ref="M1:N1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3.7109375" style="1" customWidth="1"/>
    <col min="3" max="3" width="21.7109375" style="11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3.28125" style="1" customWidth="1"/>
    <col min="15" max="16384" width="9.140625" style="1" customWidth="1"/>
  </cols>
  <sheetData>
    <row r="1" spans="2:13" s="6" customFormat="1" ht="12.75">
      <c r="B1" s="22" t="s">
        <v>9</v>
      </c>
      <c r="C1" s="22"/>
      <c r="D1" s="15"/>
      <c r="H1" s="22" t="s">
        <v>3</v>
      </c>
      <c r="I1" s="22"/>
      <c r="J1" s="22"/>
      <c r="K1" s="22"/>
      <c r="L1" s="22"/>
      <c r="M1" s="22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112</v>
      </c>
      <c r="D3" s="14" t="s">
        <v>26</v>
      </c>
      <c r="E3" s="13">
        <f aca="true" t="shared" si="0" ref="E3:E23">F3/G3*100</f>
        <v>90</v>
      </c>
      <c r="F3" s="2">
        <f aca="true" t="shared" si="1" ref="F3:F23">SUM(H3:M3)</f>
        <v>9</v>
      </c>
      <c r="G3" s="2">
        <f aca="true" t="shared" si="2" ref="G3:G23">COUNT(H3:M3)*2</f>
        <v>10</v>
      </c>
      <c r="H3" s="2">
        <v>2</v>
      </c>
      <c r="I3" s="2">
        <v>1</v>
      </c>
      <c r="J3" s="2">
        <v>2</v>
      </c>
      <c r="K3" s="2">
        <v>2</v>
      </c>
      <c r="L3" s="2">
        <v>2</v>
      </c>
      <c r="M3" s="2"/>
    </row>
    <row r="4" spans="2:13" ht="12.75">
      <c r="B4" s="3">
        <v>2</v>
      </c>
      <c r="C4" s="12" t="s">
        <v>106</v>
      </c>
      <c r="D4" s="14" t="s">
        <v>24</v>
      </c>
      <c r="E4" s="13">
        <f t="shared" si="0"/>
        <v>90</v>
      </c>
      <c r="F4" s="2">
        <f t="shared" si="1"/>
        <v>9</v>
      </c>
      <c r="G4" s="2">
        <f t="shared" si="2"/>
        <v>10</v>
      </c>
      <c r="H4" s="2">
        <v>1</v>
      </c>
      <c r="I4" s="2">
        <v>2</v>
      </c>
      <c r="J4" s="2">
        <v>2</v>
      </c>
      <c r="K4" s="2">
        <v>2</v>
      </c>
      <c r="L4" s="2">
        <v>2</v>
      </c>
      <c r="M4" s="2"/>
    </row>
    <row r="5" spans="2:13" ht="12.75">
      <c r="B5" s="3">
        <v>3</v>
      </c>
      <c r="C5" s="12" t="s">
        <v>66</v>
      </c>
      <c r="D5" s="14" t="s">
        <v>24</v>
      </c>
      <c r="E5" s="13">
        <f t="shared" si="0"/>
        <v>83.33333333333334</v>
      </c>
      <c r="F5" s="2">
        <f t="shared" si="1"/>
        <v>10</v>
      </c>
      <c r="G5" s="2">
        <f t="shared" si="2"/>
        <v>12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1</v>
      </c>
    </row>
    <row r="6" spans="2:13" ht="12.75">
      <c r="B6" s="3">
        <v>4</v>
      </c>
      <c r="C6" s="12" t="s">
        <v>49</v>
      </c>
      <c r="D6" s="14" t="s">
        <v>26</v>
      </c>
      <c r="E6" s="13">
        <f t="shared" si="0"/>
        <v>80</v>
      </c>
      <c r="F6" s="2">
        <f t="shared" si="1"/>
        <v>8</v>
      </c>
      <c r="G6" s="2">
        <f t="shared" si="2"/>
        <v>10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/>
    </row>
    <row r="7" spans="2:13" ht="12.75">
      <c r="B7" s="3">
        <v>5</v>
      </c>
      <c r="C7" s="12" t="s">
        <v>115</v>
      </c>
      <c r="D7" s="14" t="s">
        <v>105</v>
      </c>
      <c r="E7" s="13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0</v>
      </c>
    </row>
    <row r="8" spans="2:13" ht="12.75">
      <c r="B8" s="3">
        <v>6</v>
      </c>
      <c r="C8" s="12" t="s">
        <v>235</v>
      </c>
      <c r="D8" s="14" t="s">
        <v>25</v>
      </c>
      <c r="E8" s="13">
        <f t="shared" si="0"/>
        <v>70</v>
      </c>
      <c r="F8" s="2">
        <f t="shared" si="1"/>
        <v>7</v>
      </c>
      <c r="G8" s="2">
        <f t="shared" si="2"/>
        <v>10</v>
      </c>
      <c r="H8" s="2">
        <v>1</v>
      </c>
      <c r="I8" s="2">
        <v>2</v>
      </c>
      <c r="J8" s="2">
        <v>2</v>
      </c>
      <c r="K8" s="2">
        <v>1</v>
      </c>
      <c r="L8" s="2">
        <v>1</v>
      </c>
      <c r="M8" s="2"/>
    </row>
    <row r="9" spans="2:13" ht="12.75">
      <c r="B9" s="3">
        <v>7</v>
      </c>
      <c r="C9" s="12" t="s">
        <v>107</v>
      </c>
      <c r="D9" s="14" t="s">
        <v>24</v>
      </c>
      <c r="E9" s="13">
        <f t="shared" si="0"/>
        <v>66.66666666666666</v>
      </c>
      <c r="F9" s="2">
        <f t="shared" si="1"/>
        <v>4</v>
      </c>
      <c r="G9" s="2">
        <f t="shared" si="2"/>
        <v>6</v>
      </c>
      <c r="H9" s="2">
        <v>1</v>
      </c>
      <c r="I9" s="2"/>
      <c r="J9" s="2"/>
      <c r="K9" s="2">
        <v>2</v>
      </c>
      <c r="L9" s="2"/>
      <c r="M9" s="2">
        <v>1</v>
      </c>
    </row>
    <row r="10" spans="2:13" ht="12.75">
      <c r="B10" s="3">
        <v>8</v>
      </c>
      <c r="C10" s="12" t="s">
        <v>109</v>
      </c>
      <c r="D10" s="14" t="s">
        <v>25</v>
      </c>
      <c r="E10" s="13">
        <f t="shared" si="0"/>
        <v>66.66666666666666</v>
      </c>
      <c r="F10" s="2">
        <f t="shared" si="1"/>
        <v>4</v>
      </c>
      <c r="G10" s="2">
        <f t="shared" si="2"/>
        <v>6</v>
      </c>
      <c r="H10" s="2">
        <v>1</v>
      </c>
      <c r="I10" s="2">
        <v>1</v>
      </c>
      <c r="J10" s="2">
        <v>2</v>
      </c>
      <c r="K10" s="2"/>
      <c r="L10" s="2"/>
      <c r="M10" s="2"/>
    </row>
    <row r="11" spans="2:13" ht="12.75">
      <c r="B11" s="3">
        <v>9</v>
      </c>
      <c r="C11" s="12" t="s">
        <v>133</v>
      </c>
      <c r="D11" s="14" t="s">
        <v>31</v>
      </c>
      <c r="E11" s="13">
        <f t="shared" si="0"/>
        <v>60</v>
      </c>
      <c r="F11" s="2">
        <f t="shared" si="1"/>
        <v>6</v>
      </c>
      <c r="G11" s="2">
        <f t="shared" si="2"/>
        <v>10</v>
      </c>
      <c r="H11" s="2">
        <v>2</v>
      </c>
      <c r="I11" s="2">
        <v>1</v>
      </c>
      <c r="J11" s="2">
        <v>0</v>
      </c>
      <c r="K11" s="2"/>
      <c r="L11" s="2">
        <v>1</v>
      </c>
      <c r="M11" s="2">
        <v>2</v>
      </c>
    </row>
    <row r="12" spans="2:13" ht="12.75">
      <c r="B12" s="3">
        <v>10</v>
      </c>
      <c r="C12" s="12" t="s">
        <v>116</v>
      </c>
      <c r="D12" s="14" t="s">
        <v>105</v>
      </c>
      <c r="E12" s="13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1</v>
      </c>
      <c r="I12" s="2">
        <v>1</v>
      </c>
      <c r="J12" s="2">
        <v>0</v>
      </c>
      <c r="K12" s="2">
        <v>1</v>
      </c>
      <c r="L12" s="2">
        <v>2</v>
      </c>
      <c r="M12" s="2">
        <v>2</v>
      </c>
    </row>
    <row r="13" spans="2:13" ht="12.75">
      <c r="B13" s="3">
        <v>11</v>
      </c>
      <c r="C13" s="12" t="s">
        <v>132</v>
      </c>
      <c r="D13" s="14" t="s">
        <v>31</v>
      </c>
      <c r="E13" s="13">
        <f t="shared" si="0"/>
        <v>50</v>
      </c>
      <c r="F13" s="2">
        <f t="shared" si="1"/>
        <v>5</v>
      </c>
      <c r="G13" s="2">
        <f t="shared" si="2"/>
        <v>10</v>
      </c>
      <c r="H13" s="2">
        <v>2</v>
      </c>
      <c r="I13" s="2">
        <v>1</v>
      </c>
      <c r="J13" s="2">
        <v>0</v>
      </c>
      <c r="K13" s="2"/>
      <c r="L13" s="2">
        <v>0</v>
      </c>
      <c r="M13" s="2">
        <v>2</v>
      </c>
    </row>
    <row r="14" spans="2:13" ht="12.75">
      <c r="B14" s="3">
        <v>12</v>
      </c>
      <c r="C14" s="12" t="s">
        <v>108</v>
      </c>
      <c r="D14" s="14" t="s">
        <v>24</v>
      </c>
      <c r="E14" s="13">
        <f t="shared" si="0"/>
        <v>50</v>
      </c>
      <c r="F14" s="2">
        <f t="shared" si="1"/>
        <v>4</v>
      </c>
      <c r="G14" s="2">
        <f t="shared" si="2"/>
        <v>8</v>
      </c>
      <c r="H14" s="2"/>
      <c r="I14" s="2">
        <v>0</v>
      </c>
      <c r="J14" s="2">
        <v>1</v>
      </c>
      <c r="K14" s="2"/>
      <c r="L14" s="2">
        <v>1</v>
      </c>
      <c r="M14" s="2">
        <v>2</v>
      </c>
    </row>
    <row r="15" spans="2:13" ht="12.75">
      <c r="B15" s="3">
        <v>13</v>
      </c>
      <c r="C15" s="12" t="s">
        <v>134</v>
      </c>
      <c r="D15" s="14" t="s">
        <v>31</v>
      </c>
      <c r="E15" s="13">
        <f t="shared" si="0"/>
        <v>40</v>
      </c>
      <c r="F15" s="2">
        <f t="shared" si="1"/>
        <v>4</v>
      </c>
      <c r="G15" s="2">
        <f t="shared" si="2"/>
        <v>10</v>
      </c>
      <c r="H15" s="2">
        <v>2</v>
      </c>
      <c r="I15" s="2">
        <v>0</v>
      </c>
      <c r="J15" s="2">
        <v>0</v>
      </c>
      <c r="K15" s="2"/>
      <c r="L15" s="2">
        <v>0</v>
      </c>
      <c r="M15" s="2">
        <v>2</v>
      </c>
    </row>
    <row r="16" spans="2:13" ht="12.75">
      <c r="B16" s="3">
        <v>14</v>
      </c>
      <c r="C16" s="12" t="s">
        <v>113</v>
      </c>
      <c r="D16" s="14" t="s">
        <v>26</v>
      </c>
      <c r="E16" s="13">
        <f t="shared" si="0"/>
        <v>40</v>
      </c>
      <c r="F16" s="2">
        <f t="shared" si="1"/>
        <v>4</v>
      </c>
      <c r="G16" s="2">
        <f t="shared" si="2"/>
        <v>10</v>
      </c>
      <c r="H16" s="2">
        <v>0</v>
      </c>
      <c r="I16" s="2">
        <v>0</v>
      </c>
      <c r="J16" s="2">
        <v>2</v>
      </c>
      <c r="K16" s="2">
        <v>0</v>
      </c>
      <c r="L16" s="2">
        <v>2</v>
      </c>
      <c r="M16" s="2"/>
    </row>
    <row r="17" spans="2:13" ht="12.75">
      <c r="B17" s="3">
        <v>15</v>
      </c>
      <c r="C17" s="12" t="s">
        <v>111</v>
      </c>
      <c r="D17" s="14" t="s">
        <v>25</v>
      </c>
      <c r="E17" s="13">
        <f t="shared" si="0"/>
        <v>37.5</v>
      </c>
      <c r="F17" s="2">
        <f t="shared" si="1"/>
        <v>3</v>
      </c>
      <c r="G17" s="2">
        <f t="shared" si="2"/>
        <v>8</v>
      </c>
      <c r="H17" s="2"/>
      <c r="I17" s="2">
        <v>1</v>
      </c>
      <c r="J17" s="2">
        <v>1</v>
      </c>
      <c r="K17" s="2">
        <v>0</v>
      </c>
      <c r="L17" s="2">
        <v>1</v>
      </c>
      <c r="M17" s="2"/>
    </row>
    <row r="18" spans="2:13" ht="12.75">
      <c r="B18" s="3">
        <v>16</v>
      </c>
      <c r="C18" s="12" t="s">
        <v>110</v>
      </c>
      <c r="D18" s="14" t="s">
        <v>25</v>
      </c>
      <c r="E18" s="13">
        <f t="shared" si="0"/>
        <v>16.666666666666664</v>
      </c>
      <c r="F18" s="2">
        <f t="shared" si="1"/>
        <v>1</v>
      </c>
      <c r="G18" s="2">
        <f t="shared" si="2"/>
        <v>6</v>
      </c>
      <c r="H18" s="2">
        <v>0</v>
      </c>
      <c r="I18" s="2"/>
      <c r="J18" s="2"/>
      <c r="K18" s="2">
        <v>0</v>
      </c>
      <c r="L18" s="2">
        <v>1</v>
      </c>
      <c r="M18" s="2"/>
    </row>
    <row r="19" spans="2:13" ht="12.75">
      <c r="B19" s="3">
        <v>17</v>
      </c>
      <c r="C19" s="12" t="s">
        <v>117</v>
      </c>
      <c r="D19" s="14" t="s">
        <v>105</v>
      </c>
      <c r="E19" s="13">
        <f t="shared" si="0"/>
        <v>8.333333333333332</v>
      </c>
      <c r="F19" s="2">
        <f t="shared" si="1"/>
        <v>1</v>
      </c>
      <c r="G19" s="2">
        <f t="shared" si="2"/>
        <v>12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</row>
    <row r="20" spans="2:13" ht="12.75">
      <c r="B20" s="3">
        <v>18</v>
      </c>
      <c r="C20" s="12" t="s">
        <v>71</v>
      </c>
      <c r="D20" s="14" t="s">
        <v>27</v>
      </c>
      <c r="E20" s="13">
        <f t="shared" si="0"/>
        <v>8.333333333333332</v>
      </c>
      <c r="F20" s="2">
        <f t="shared" si="1"/>
        <v>1</v>
      </c>
      <c r="G20" s="2">
        <f t="shared" si="2"/>
        <v>12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</row>
    <row r="21" spans="2:13" ht="12.75">
      <c r="B21" s="3">
        <v>19</v>
      </c>
      <c r="C21" s="12" t="s">
        <v>119</v>
      </c>
      <c r="D21" s="14" t="s">
        <v>27</v>
      </c>
      <c r="E21" s="13">
        <f t="shared" si="0"/>
        <v>8.333333333333332</v>
      </c>
      <c r="F21" s="2">
        <f t="shared" si="1"/>
        <v>1</v>
      </c>
      <c r="G21" s="2">
        <f t="shared" si="2"/>
        <v>12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</row>
    <row r="22" spans="2:13" ht="12.75">
      <c r="B22" s="3">
        <v>20</v>
      </c>
      <c r="C22" s="12" t="s">
        <v>118</v>
      </c>
      <c r="D22" s="14" t="s">
        <v>27</v>
      </c>
      <c r="E22" s="13">
        <f t="shared" si="0"/>
        <v>0</v>
      </c>
      <c r="F22" s="2">
        <f t="shared" si="1"/>
        <v>0</v>
      </c>
      <c r="G22" s="2">
        <f t="shared" si="2"/>
        <v>12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2:13" ht="12.75">
      <c r="B23" s="3">
        <v>21</v>
      </c>
      <c r="C23" s="12" t="s">
        <v>114</v>
      </c>
      <c r="D23" s="14" t="s">
        <v>26</v>
      </c>
      <c r="E23" s="13">
        <f t="shared" si="0"/>
        <v>0</v>
      </c>
      <c r="F23" s="2">
        <f t="shared" si="1"/>
        <v>0</v>
      </c>
      <c r="G23" s="2">
        <f t="shared" si="2"/>
        <v>2</v>
      </c>
      <c r="H23" s="2"/>
      <c r="I23" s="2">
        <v>0</v>
      </c>
      <c r="J23" s="2"/>
      <c r="K23" s="2"/>
      <c r="L23" s="2"/>
      <c r="M23" s="2"/>
    </row>
  </sheetData>
  <mergeCells count="2">
    <mergeCell ref="B1:C1"/>
    <mergeCell ref="H1:M1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2013-04-16T06:35:06Z</cp:lastPrinted>
  <dcterms:created xsi:type="dcterms:W3CDTF">2004-05-05T10:46:11Z</dcterms:created>
  <dcterms:modified xsi:type="dcterms:W3CDTF">2013-04-16T06:43:07Z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