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H32" authorId="0">
      <text>
        <r>
          <rPr>
            <b/>
            <sz val="8"/>
            <rFont val="Tahoma"/>
            <family val="0"/>
          </rPr>
          <t>Total Games Played</t>
        </r>
      </text>
    </comment>
    <comment ref="G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" authorId="0">
      <text>
        <r>
          <rPr>
            <b/>
            <sz val="8"/>
            <rFont val="Tahoma"/>
            <family val="0"/>
          </rPr>
          <t>Total Games Played</t>
        </r>
      </text>
    </comment>
    <comment ref="G6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6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<sst xmlns="http://schemas.openxmlformats.org/spreadsheetml/2006/main" count="404" uniqueCount="199">
  <si>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</si>
  <si>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</si>
  <si>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</si>
  <si>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</si>
  <si>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</si>
  <si>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</si>
  <si>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</si>
  <si>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</si>
  <si>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</si>
  <si>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GRADE</t>
  </si>
  <si>
    <t>B1 GRADE</t>
  </si>
  <si>
    <t>B2 GRADE</t>
  </si>
  <si>
    <t>ACG Parnell College 1</t>
  </si>
  <si>
    <t>ACG Parnell College 2</t>
  </si>
  <si>
    <t>Auckland Grammar School 12</t>
  </si>
  <si>
    <t>Auckland Grammar School 13</t>
  </si>
  <si>
    <t>Auckland Grammar School 15</t>
  </si>
  <si>
    <t>Auckland Grammar School 17</t>
  </si>
  <si>
    <t>Auckland Grammar School 18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</si>
  <si>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</si>
  <si>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</si>
  <si>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</si>
  <si>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</si>
  <si>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</si>
  <si>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</si>
  <si>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</si>
  <si>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26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</si>
  <si>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</si>
  <si>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</si>
  <si>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</si>
  <si>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</si>
  <si>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</si>
  <si>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6</t>
  </si>
  <si>
    <t>Auckland Grammar School 7</t>
  </si>
  <si>
    <t>Auckland Grammar School 8</t>
  </si>
  <si>
    <t>Auckland Grammar School 9</t>
  </si>
  <si>
    <t>Auckland Grammar School 10</t>
  </si>
  <si>
    <t>Auckland Grammar School 11</t>
  </si>
  <si>
    <t>Auckland Grammar School 16</t>
  </si>
  <si>
    <t>Jonathan Chieng</t>
  </si>
  <si>
    <t>Oliver Ou</t>
  </si>
  <si>
    <t>Daniel Tan</t>
  </si>
  <si>
    <t>Deyvik Sharma</t>
  </si>
  <si>
    <t>Riley Schmidt</t>
  </si>
  <si>
    <t>Daein Choi</t>
  </si>
  <si>
    <t>Myron Liu</t>
  </si>
  <si>
    <t>Anton Kuklarenkov</t>
  </si>
  <si>
    <t>Giovanni Mayer</t>
  </si>
  <si>
    <t>Malith Patabandige</t>
  </si>
  <si>
    <t>Binura Wijesinghe</t>
  </si>
  <si>
    <t>Enzhi Zhou</t>
  </si>
  <si>
    <t>Hengxun Zhang</t>
  </si>
  <si>
    <t>Ben May</t>
  </si>
  <si>
    <t>Robert Duke</t>
  </si>
  <si>
    <t>David Huynh</t>
  </si>
  <si>
    <t>McLean Roycroft</t>
  </si>
  <si>
    <t>Eric Cheyne</t>
  </si>
  <si>
    <t>Xu Ning</t>
  </si>
  <si>
    <t>Linqi Cai</t>
  </si>
  <si>
    <t>Alex Kim</t>
  </si>
  <si>
    <t>Bill Xie</t>
  </si>
  <si>
    <t>Peter Lee</t>
  </si>
  <si>
    <t>Ken Xie</t>
  </si>
  <si>
    <t>Gihun Chung</t>
  </si>
  <si>
    <t>Zhi Liao</t>
  </si>
  <si>
    <t>Anthony Hong</t>
  </si>
  <si>
    <t>Paul Liao</t>
  </si>
  <si>
    <t>David Liao</t>
  </si>
  <si>
    <t>Lon Hua</t>
  </si>
  <si>
    <t>Taichi Akaoka</t>
  </si>
  <si>
    <t>Neil Ziyang Chen</t>
  </si>
  <si>
    <t>Simon Wang</t>
  </si>
  <si>
    <t>Wei Wu</t>
  </si>
  <si>
    <t>St. Peter's College 1</t>
  </si>
  <si>
    <t>St. Peter's College 2</t>
  </si>
  <si>
    <t>C GRADE</t>
  </si>
  <si>
    <t>St. Peter's College 3</t>
  </si>
  <si>
    <t>St. Peter's College 4</t>
  </si>
  <si>
    <t>St. Peter's College 5</t>
  </si>
  <si>
    <t>St. Peter's College 6</t>
  </si>
  <si>
    <t>ACG Senior College 4</t>
  </si>
  <si>
    <t>Bye</t>
  </si>
  <si>
    <t>B GRADE</t>
  </si>
  <si>
    <t>ACG Senior College 1</t>
  </si>
  <si>
    <t>ACG Senior College 2</t>
  </si>
  <si>
    <t>ACG Senior College 3</t>
  </si>
  <si>
    <t>Mt. Albert Grammar School 1</t>
  </si>
  <si>
    <t>ACG Senior College 5</t>
  </si>
  <si>
    <t>ACG Senior College 6</t>
  </si>
  <si>
    <t>Afan Ahmed</t>
  </si>
  <si>
    <t>Jeii Yeb Kim</t>
  </si>
  <si>
    <t>Sam Lee</t>
  </si>
  <si>
    <t>Qiulei Liu</t>
  </si>
  <si>
    <t>Shih-ta Lee</t>
  </si>
  <si>
    <t>Joshua Chatfield</t>
  </si>
  <si>
    <t>Jimmy Wang</t>
  </si>
  <si>
    <t>Matthew Grigg</t>
  </si>
  <si>
    <t>Thomas Wotton</t>
  </si>
  <si>
    <t>Cameron Taylor</t>
  </si>
  <si>
    <t>Henry Hunt</t>
  </si>
  <si>
    <t>Mick Mingqing Shi</t>
  </si>
  <si>
    <t>Steven Sun</t>
  </si>
  <si>
    <t>Zhaohan Xiong</t>
  </si>
  <si>
    <t>Du Li</t>
  </si>
  <si>
    <t>Marco Tong</t>
  </si>
  <si>
    <t>Robin Wu</t>
  </si>
  <si>
    <t>Minghei Zhang</t>
  </si>
  <si>
    <t>Joseph Gong</t>
  </si>
  <si>
    <t>Henry Shen</t>
  </si>
  <si>
    <t>Ding Shen Zhang</t>
  </si>
  <si>
    <t>Harvey Lin</t>
  </si>
  <si>
    <t>Tiger Wilson</t>
  </si>
  <si>
    <t>Richard Zhou</t>
  </si>
  <si>
    <t>Kevin Nian</t>
  </si>
  <si>
    <t>William Chong</t>
  </si>
  <si>
    <t>Kausthuba Ghate</t>
  </si>
  <si>
    <t>Liam McKernan</t>
  </si>
  <si>
    <t>Guy Worthington</t>
  </si>
  <si>
    <t>Gyeong Lee</t>
  </si>
  <si>
    <t>Ngai Wong</t>
  </si>
  <si>
    <t>Edmond Shen</t>
  </si>
  <si>
    <t>Sahan Maddumage</t>
  </si>
  <si>
    <t>Kenny Yeh</t>
  </si>
  <si>
    <t>Colin Zhang</t>
  </si>
  <si>
    <t>Hweiching Lim</t>
  </si>
  <si>
    <t>Kelly Heo</t>
  </si>
  <si>
    <t>Fred Miao</t>
  </si>
  <si>
    <t>Samuel Liu</t>
  </si>
  <si>
    <t xml:space="preserve">Liam Thomas </t>
  </si>
  <si>
    <t>Phillip Chien</t>
  </si>
  <si>
    <t>Ping-Hung Chou</t>
  </si>
  <si>
    <t>Nathan McKenzie</t>
  </si>
  <si>
    <t>Joseph Ngamphanbaan</t>
  </si>
  <si>
    <t>Marco Mihic</t>
  </si>
  <si>
    <t>Nathan Metzger</t>
  </si>
  <si>
    <t>William Hunt</t>
  </si>
  <si>
    <t>Oliver Hall</t>
  </si>
  <si>
    <t>Mac Waite</t>
  </si>
  <si>
    <t>Alex Choi</t>
  </si>
  <si>
    <t>Daniel Kim</t>
  </si>
  <si>
    <t>Ben Chambers</t>
  </si>
  <si>
    <t>Hiro Konno</t>
  </si>
  <si>
    <t>Siddhant Choski</t>
  </si>
  <si>
    <t>Daniel Lovegrove</t>
  </si>
  <si>
    <t>Jason Lai</t>
  </si>
  <si>
    <t>Kevin Sim</t>
  </si>
  <si>
    <t>Duoyi Xu</t>
  </si>
  <si>
    <t>Daniel Hsu</t>
  </si>
  <si>
    <t>Catherine Hsu</t>
  </si>
  <si>
    <t>Bowen Wang</t>
  </si>
  <si>
    <t>Amy Xiao</t>
  </si>
  <si>
    <t>Ying Ying Cui</t>
  </si>
  <si>
    <t>Rosie Huang</t>
  </si>
  <si>
    <t>Hee Soo Chung</t>
  </si>
  <si>
    <t>Alicia Tay</t>
  </si>
  <si>
    <t>Alice Liang</t>
  </si>
  <si>
    <t>Stephanie Toh</t>
  </si>
  <si>
    <t>Guan Chao</t>
  </si>
  <si>
    <t>Jack Luo</t>
  </si>
  <si>
    <t>Aashay Nobre</t>
  </si>
  <si>
    <t>Jerome Ty</t>
  </si>
  <si>
    <t>Euan Morris</t>
  </si>
  <si>
    <t>David John</t>
  </si>
  <si>
    <t>Jayanth Miranda</t>
  </si>
  <si>
    <t>Edward Jin</t>
  </si>
  <si>
    <t>Jun Hu Song</t>
  </si>
  <si>
    <t xml:space="preserve">Nathan </t>
  </si>
  <si>
    <t>Tate Walker</t>
  </si>
  <si>
    <t>James</t>
  </si>
  <si>
    <t>Chu</t>
  </si>
  <si>
    <t>Het Shah</t>
  </si>
  <si>
    <t>Andrew T.</t>
  </si>
  <si>
    <t>Ryan Lin</t>
  </si>
  <si>
    <t>Nigel D'Souza</t>
  </si>
  <si>
    <t>Jordan Pisarek</t>
  </si>
  <si>
    <t>Jed Murzello</t>
  </si>
  <si>
    <t>Calvin Fernandes</t>
  </si>
  <si>
    <t>Retsel Gonsalves</t>
  </si>
  <si>
    <t>Evan Morris</t>
  </si>
  <si>
    <t>Kevin Liu</t>
  </si>
  <si>
    <t>Krishn Bagia</t>
  </si>
  <si>
    <t>Lorenzo Thapilyar</t>
  </si>
  <si>
    <t>Nathan Jeeatheeswaran</t>
  </si>
  <si>
    <t>Chao Guan</t>
  </si>
  <si>
    <t>Alex</t>
  </si>
  <si>
    <t>Kim Tzai</t>
  </si>
  <si>
    <t>Henry</t>
  </si>
  <si>
    <t>Jason</t>
  </si>
  <si>
    <t>Roger Rao</t>
  </si>
  <si>
    <t>Matthew</t>
  </si>
  <si>
    <t>Jia Hao</t>
  </si>
  <si>
    <t>Zizheng Yang</t>
  </si>
  <si>
    <t>Quinn Hill</t>
  </si>
  <si>
    <t>Denver D'Souza</t>
  </si>
  <si>
    <t>Zana Edinberg</t>
  </si>
  <si>
    <t>Maggie Jeng</t>
  </si>
  <si>
    <t>Niranjan Patil</t>
  </si>
  <si>
    <t>Lai</t>
  </si>
  <si>
    <t>Brian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</si>
</sst>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1" width="3.7109375" style="1" customWidth="1"/>
    <col min="12" max="12" width="3.7109375" style="0" customWidth="1"/>
  </cols>
  <sheetData>
    <row r="1" spans="2:12" ht="12.75">
      <c r="B1" s="21" t="s">
        <v>10</v>
      </c>
      <c r="C1" s="21"/>
      <c r="F1" s="21" t="s">
        <v>3</v>
      </c>
      <c r="G1" s="21"/>
      <c r="H1" s="21"/>
      <c r="I1" s="21"/>
      <c r="J1" s="21"/>
      <c r="K1" s="21"/>
      <c r="L1" s="22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2" t="s">
        <v>37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5</v>
      </c>
      <c r="G3" s="2">
        <v>7</v>
      </c>
      <c r="H3" s="2">
        <v>6</v>
      </c>
      <c r="I3" s="2">
        <v>7</v>
      </c>
      <c r="J3" s="2">
        <v>5</v>
      </c>
      <c r="K3" s="2">
        <v>7</v>
      </c>
      <c r="L3" s="2">
        <v>6</v>
      </c>
    </row>
    <row r="4" spans="2:12" ht="12.75">
      <c r="B4" s="5">
        <v>2</v>
      </c>
      <c r="C4" s="12" t="s">
        <v>36</v>
      </c>
      <c r="D4" s="2">
        <f t="shared" si="0"/>
        <v>34</v>
      </c>
      <c r="E4" s="2">
        <f t="shared" si="1"/>
        <v>5</v>
      </c>
      <c r="F4" s="2">
        <v>2</v>
      </c>
      <c r="G4" s="2">
        <v>5</v>
      </c>
      <c r="H4" s="2">
        <v>4</v>
      </c>
      <c r="I4" s="2">
        <v>6</v>
      </c>
      <c r="J4" s="2">
        <v>3</v>
      </c>
      <c r="K4" s="2">
        <v>7</v>
      </c>
      <c r="L4" s="2">
        <v>7</v>
      </c>
    </row>
    <row r="5" spans="2:12" ht="12.75">
      <c r="B5" s="5">
        <v>3</v>
      </c>
      <c r="C5" s="19" t="s">
        <v>73</v>
      </c>
      <c r="D5" s="2">
        <f t="shared" si="0"/>
        <v>25</v>
      </c>
      <c r="E5" s="2">
        <f t="shared" si="1"/>
        <v>4</v>
      </c>
      <c r="F5" s="2">
        <v>5</v>
      </c>
      <c r="G5" s="2">
        <v>2</v>
      </c>
      <c r="H5" s="2">
        <v>5</v>
      </c>
      <c r="I5" s="2">
        <v>7</v>
      </c>
      <c r="J5" s="2">
        <v>5</v>
      </c>
      <c r="K5" s="2"/>
      <c r="L5" s="2">
        <v>1</v>
      </c>
    </row>
    <row r="6" spans="2:12" ht="12.75">
      <c r="B6" s="5">
        <v>4</v>
      </c>
      <c r="C6" s="12" t="s">
        <v>38</v>
      </c>
      <c r="D6" s="2">
        <f t="shared" si="0"/>
        <v>24</v>
      </c>
      <c r="E6" s="2">
        <f t="shared" si="1"/>
        <v>3</v>
      </c>
      <c r="F6" s="2">
        <v>5</v>
      </c>
      <c r="G6" s="2">
        <v>4</v>
      </c>
      <c r="H6" s="2">
        <v>3</v>
      </c>
      <c r="I6" s="2">
        <v>0</v>
      </c>
      <c r="J6" s="2">
        <v>2</v>
      </c>
      <c r="K6" s="2">
        <v>3</v>
      </c>
      <c r="L6" s="2">
        <v>7</v>
      </c>
    </row>
    <row r="7" spans="2:12" ht="12.75">
      <c r="B7" s="5">
        <v>5</v>
      </c>
      <c r="C7" s="12" t="s">
        <v>14</v>
      </c>
      <c r="D7" s="2">
        <f t="shared" si="0"/>
        <v>20</v>
      </c>
      <c r="E7" s="2">
        <f t="shared" si="1"/>
        <v>3</v>
      </c>
      <c r="F7" s="2">
        <v>2</v>
      </c>
      <c r="G7" s="2"/>
      <c r="H7" s="2">
        <v>5</v>
      </c>
      <c r="I7" s="2">
        <v>7</v>
      </c>
      <c r="J7" s="2">
        <v>2</v>
      </c>
      <c r="K7" s="2">
        <v>4</v>
      </c>
      <c r="L7" s="2">
        <v>0</v>
      </c>
    </row>
    <row r="8" spans="2:12" ht="12.75">
      <c r="B8" s="5">
        <v>6</v>
      </c>
      <c r="C8" s="12" t="s">
        <v>15</v>
      </c>
      <c r="D8" s="2">
        <f t="shared" si="0"/>
        <v>13</v>
      </c>
      <c r="E8" s="2">
        <f t="shared" si="1"/>
        <v>2</v>
      </c>
      <c r="F8" s="2">
        <v>7</v>
      </c>
      <c r="G8" s="2"/>
      <c r="H8" s="2">
        <v>1</v>
      </c>
      <c r="I8" s="2">
        <v>0</v>
      </c>
      <c r="J8" s="2">
        <v>5</v>
      </c>
      <c r="K8" s="2">
        <v>0</v>
      </c>
      <c r="L8" s="2">
        <v>0</v>
      </c>
    </row>
    <row r="9" spans="2:12" ht="12.75">
      <c r="B9" s="5">
        <v>7</v>
      </c>
      <c r="C9" s="12" t="s">
        <v>19</v>
      </c>
      <c r="D9" s="2">
        <f t="shared" si="0"/>
        <v>9</v>
      </c>
      <c r="E9" s="2">
        <f t="shared" si="1"/>
        <v>1</v>
      </c>
      <c r="F9" s="2">
        <v>0</v>
      </c>
      <c r="G9" s="2">
        <v>3</v>
      </c>
      <c r="H9" s="2">
        <v>2</v>
      </c>
      <c r="I9" s="2">
        <v>0</v>
      </c>
      <c r="J9" s="2">
        <v>4</v>
      </c>
      <c r="K9" s="2">
        <v>0</v>
      </c>
      <c r="L9" s="2">
        <v>0</v>
      </c>
    </row>
    <row r="10" spans="2:12" ht="12.75">
      <c r="B10" s="5">
        <v>8</v>
      </c>
      <c r="C10" s="12" t="s">
        <v>16</v>
      </c>
      <c r="D10" s="2">
        <f t="shared" si="0"/>
        <v>7</v>
      </c>
      <c r="E10" s="2">
        <f t="shared" si="1"/>
        <v>0</v>
      </c>
      <c r="F10" s="2">
        <v>2</v>
      </c>
      <c r="G10" s="2">
        <v>0</v>
      </c>
      <c r="H10" s="2">
        <v>2</v>
      </c>
      <c r="I10" s="2">
        <v>1</v>
      </c>
      <c r="J10" s="2">
        <v>2</v>
      </c>
      <c r="K10" s="2"/>
      <c r="L10" s="2">
        <v>0</v>
      </c>
    </row>
    <row r="11" ht="12.75" customHeight="1"/>
    <row r="12" spans="2:12" ht="12.75">
      <c r="B12" s="21" t="s">
        <v>11</v>
      </c>
      <c r="C12" s="21"/>
      <c r="F12" s="21" t="s">
        <v>3</v>
      </c>
      <c r="G12" s="21"/>
      <c r="H12" s="21"/>
      <c r="I12" s="21"/>
      <c r="J12" s="21"/>
      <c r="K12" s="21"/>
      <c r="L12" s="22"/>
    </row>
    <row r="13" spans="2:12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2.75">
      <c r="B14" s="5">
        <v>1</v>
      </c>
      <c r="C14" s="12" t="s">
        <v>18</v>
      </c>
      <c r="D14" s="2">
        <f aca="true" t="shared" si="2" ref="D14:D21">SUM(F14:L14)</f>
        <v>39</v>
      </c>
      <c r="E14" s="2">
        <f aca="true" t="shared" si="3" ref="E14:E21">COUNTIF(F14:L14,"&gt;=4")</f>
        <v>6</v>
      </c>
      <c r="F14" s="2">
        <v>7</v>
      </c>
      <c r="G14" s="2">
        <v>5</v>
      </c>
      <c r="H14" s="2">
        <v>5</v>
      </c>
      <c r="I14" s="2">
        <v>6</v>
      </c>
      <c r="J14" s="2">
        <v>7</v>
      </c>
      <c r="K14" s="2">
        <v>7</v>
      </c>
      <c r="L14" s="2">
        <v>2</v>
      </c>
    </row>
    <row r="15" spans="2:12" ht="12.75">
      <c r="B15" s="5">
        <v>2</v>
      </c>
      <c r="C15" s="12" t="s">
        <v>22</v>
      </c>
      <c r="D15" s="2">
        <f t="shared" si="2"/>
        <v>30</v>
      </c>
      <c r="E15" s="2">
        <f t="shared" si="3"/>
        <v>5</v>
      </c>
      <c r="F15" s="2">
        <v>4</v>
      </c>
      <c r="G15" s="2">
        <v>2</v>
      </c>
      <c r="H15" s="2"/>
      <c r="I15" s="2">
        <v>5</v>
      </c>
      <c r="J15" s="2">
        <v>5</v>
      </c>
      <c r="K15" s="2">
        <v>7</v>
      </c>
      <c r="L15" s="2">
        <v>7</v>
      </c>
    </row>
    <row r="16" spans="2:12" ht="12.75">
      <c r="B16" s="5">
        <v>3</v>
      </c>
      <c r="C16" s="19" t="s">
        <v>76</v>
      </c>
      <c r="D16" s="2">
        <f t="shared" si="2"/>
        <v>26</v>
      </c>
      <c r="E16" s="2">
        <f t="shared" si="3"/>
        <v>4</v>
      </c>
      <c r="F16" s="2">
        <v>0</v>
      </c>
      <c r="G16" s="2">
        <v>3</v>
      </c>
      <c r="H16" s="2">
        <v>6</v>
      </c>
      <c r="I16" s="2">
        <v>5</v>
      </c>
      <c r="J16" s="2">
        <v>7</v>
      </c>
      <c r="K16" s="2">
        <v>0</v>
      </c>
      <c r="L16" s="2">
        <v>5</v>
      </c>
    </row>
    <row r="17" spans="2:12" ht="12.75">
      <c r="B17" s="5">
        <v>4</v>
      </c>
      <c r="C17" s="12" t="s">
        <v>17</v>
      </c>
      <c r="D17" s="2">
        <f t="shared" si="2"/>
        <v>24</v>
      </c>
      <c r="E17" s="2">
        <f t="shared" si="3"/>
        <v>4</v>
      </c>
      <c r="F17" s="2">
        <v>0</v>
      </c>
      <c r="G17" s="2">
        <v>4</v>
      </c>
      <c r="H17" s="2">
        <v>0</v>
      </c>
      <c r="I17" s="2">
        <v>2</v>
      </c>
      <c r="J17" s="2">
        <v>6</v>
      </c>
      <c r="K17" s="2">
        <v>5</v>
      </c>
      <c r="L17" s="2">
        <v>7</v>
      </c>
    </row>
    <row r="18" spans="2:12" ht="12.75">
      <c r="B18" s="5">
        <v>5</v>
      </c>
      <c r="C18" s="12" t="s">
        <v>23</v>
      </c>
      <c r="D18" s="2">
        <f t="shared" si="2"/>
        <v>22</v>
      </c>
      <c r="E18" s="2">
        <f t="shared" si="3"/>
        <v>3</v>
      </c>
      <c r="F18" s="2">
        <v>2</v>
      </c>
      <c r="G18" s="2">
        <v>5</v>
      </c>
      <c r="H18" s="2">
        <v>7</v>
      </c>
      <c r="I18" s="2">
        <v>1</v>
      </c>
      <c r="J18" s="2">
        <v>0</v>
      </c>
      <c r="K18" s="2">
        <v>7</v>
      </c>
      <c r="L18" s="2">
        <v>0</v>
      </c>
    </row>
    <row r="19" spans="2:12" ht="12.75">
      <c r="B19" s="5">
        <v>6</v>
      </c>
      <c r="C19" s="12" t="s">
        <v>20</v>
      </c>
      <c r="D19" s="2">
        <f t="shared" si="2"/>
        <v>17</v>
      </c>
      <c r="E19" s="2">
        <f t="shared" si="3"/>
        <v>3</v>
      </c>
      <c r="F19" s="2">
        <v>7</v>
      </c>
      <c r="G19" s="2">
        <v>6</v>
      </c>
      <c r="H19" s="2"/>
      <c r="I19" s="2">
        <v>4</v>
      </c>
      <c r="J19" s="2">
        <v>0</v>
      </c>
      <c r="K19" s="2">
        <v>0</v>
      </c>
      <c r="L19" s="2">
        <v>0</v>
      </c>
    </row>
    <row r="20" spans="2:12" ht="12.75">
      <c r="B20" s="5">
        <v>7</v>
      </c>
      <c r="C20" s="19" t="s">
        <v>74</v>
      </c>
      <c r="D20" s="2">
        <f t="shared" si="2"/>
        <v>17</v>
      </c>
      <c r="E20" s="2">
        <f t="shared" si="3"/>
        <v>1</v>
      </c>
      <c r="F20" s="2">
        <v>1</v>
      </c>
      <c r="G20" s="2">
        <v>1</v>
      </c>
      <c r="H20" s="2">
        <v>2</v>
      </c>
      <c r="I20" s="2">
        <v>2</v>
      </c>
      <c r="J20" s="2">
        <v>2</v>
      </c>
      <c r="K20" s="2">
        <v>2</v>
      </c>
      <c r="L20" s="2">
        <v>7</v>
      </c>
    </row>
    <row r="21" spans="2:12" ht="12.75">
      <c r="B21" s="5">
        <v>8</v>
      </c>
      <c r="C21" s="12" t="s">
        <v>21</v>
      </c>
      <c r="D21" s="2">
        <f t="shared" si="2"/>
        <v>13</v>
      </c>
      <c r="E21" s="2">
        <f t="shared" si="3"/>
        <v>1</v>
      </c>
      <c r="F21" s="2">
        <v>6</v>
      </c>
      <c r="G21" s="2">
        <v>2</v>
      </c>
      <c r="H21" s="2">
        <v>1</v>
      </c>
      <c r="I21" s="2">
        <v>3</v>
      </c>
      <c r="J21" s="2">
        <v>1</v>
      </c>
      <c r="K21" s="2">
        <v>0</v>
      </c>
      <c r="L21" s="2">
        <v>0</v>
      </c>
    </row>
    <row r="23" spans="2:12" ht="12.75">
      <c r="B23" s="21" t="s">
        <v>75</v>
      </c>
      <c r="C23" s="21"/>
      <c r="F23" s="21" t="s">
        <v>3</v>
      </c>
      <c r="G23" s="21"/>
      <c r="H23" s="21"/>
      <c r="I23" s="21"/>
      <c r="J23" s="21"/>
      <c r="K23" s="21"/>
      <c r="L23" s="22"/>
    </row>
    <row r="24" spans="2:12" ht="12.75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2.75">
      <c r="B25" s="5">
        <v>1</v>
      </c>
      <c r="C25" s="12" t="s">
        <v>80</v>
      </c>
      <c r="D25" s="2">
        <f aca="true" t="shared" si="4" ref="D25:D32">SUM(F25:L25)</f>
        <v>46</v>
      </c>
      <c r="E25" s="2">
        <f aca="true" t="shared" si="5" ref="E25:E32">COUNTIF(F25:L25,"&gt;=4")</f>
        <v>7</v>
      </c>
      <c r="F25" s="2">
        <v>4</v>
      </c>
      <c r="G25" s="2">
        <v>7</v>
      </c>
      <c r="H25" s="2">
        <v>7</v>
      </c>
      <c r="I25" s="2">
        <v>7</v>
      </c>
      <c r="J25" s="2">
        <v>7</v>
      </c>
      <c r="K25" s="2">
        <v>7</v>
      </c>
      <c r="L25" s="2">
        <v>7</v>
      </c>
    </row>
    <row r="26" spans="2:12" ht="12.75">
      <c r="B26" s="5">
        <v>2</v>
      </c>
      <c r="C26" s="12" t="s">
        <v>12</v>
      </c>
      <c r="D26" s="2">
        <f t="shared" si="4"/>
        <v>36</v>
      </c>
      <c r="E26" s="2">
        <f t="shared" si="5"/>
        <v>5</v>
      </c>
      <c r="F26" s="2">
        <v>3</v>
      </c>
      <c r="G26" s="2">
        <v>6</v>
      </c>
      <c r="H26" s="2">
        <v>6</v>
      </c>
      <c r="I26" s="2">
        <v>7</v>
      </c>
      <c r="J26" s="2">
        <v>0</v>
      </c>
      <c r="K26" s="2">
        <v>7</v>
      </c>
      <c r="L26" s="2">
        <v>7</v>
      </c>
    </row>
    <row r="27" spans="2:12" ht="12.75">
      <c r="B27" s="5">
        <v>3</v>
      </c>
      <c r="C27" s="12" t="s">
        <v>24</v>
      </c>
      <c r="D27" s="2">
        <f t="shared" si="4"/>
        <v>28</v>
      </c>
      <c r="E27" s="2">
        <f t="shared" si="5"/>
        <v>4</v>
      </c>
      <c r="F27" s="2">
        <v>0</v>
      </c>
      <c r="G27" s="2">
        <v>7</v>
      </c>
      <c r="H27" s="2">
        <v>7</v>
      </c>
      <c r="I27" s="2">
        <v>7</v>
      </c>
      <c r="J27" s="2">
        <v>7</v>
      </c>
      <c r="K27" s="2">
        <v>0</v>
      </c>
      <c r="L27" s="2">
        <v>0</v>
      </c>
    </row>
    <row r="28" spans="2:12" ht="12.75">
      <c r="B28" s="5">
        <v>4</v>
      </c>
      <c r="C28" s="12" t="s">
        <v>25</v>
      </c>
      <c r="D28" s="2">
        <f t="shared" si="4"/>
        <v>20</v>
      </c>
      <c r="E28" s="2">
        <f t="shared" si="5"/>
        <v>3</v>
      </c>
      <c r="F28" s="2">
        <v>5</v>
      </c>
      <c r="G28" s="2">
        <v>5</v>
      </c>
      <c r="H28" s="2">
        <v>0</v>
      </c>
      <c r="I28" s="2">
        <v>3</v>
      </c>
      <c r="J28" s="2">
        <v>0</v>
      </c>
      <c r="K28" s="2">
        <v>7</v>
      </c>
      <c r="L28" s="2">
        <v>0</v>
      </c>
    </row>
    <row r="29" spans="2:12" ht="12.75">
      <c r="B29" s="5">
        <v>5</v>
      </c>
      <c r="C29" s="19" t="s">
        <v>79</v>
      </c>
      <c r="D29" s="2">
        <f t="shared" si="4"/>
        <v>14</v>
      </c>
      <c r="E29" s="2">
        <f t="shared" si="5"/>
        <v>2</v>
      </c>
      <c r="F29" s="2">
        <v>7</v>
      </c>
      <c r="G29" s="2">
        <v>0</v>
      </c>
      <c r="H29" s="2">
        <v>0</v>
      </c>
      <c r="I29" s="2">
        <v>0</v>
      </c>
      <c r="J29" s="2"/>
      <c r="K29" s="2">
        <v>7</v>
      </c>
      <c r="L29" s="2">
        <v>0</v>
      </c>
    </row>
    <row r="30" spans="2:12" ht="12.75">
      <c r="B30" s="5">
        <v>6</v>
      </c>
      <c r="C30" s="19" t="s">
        <v>78</v>
      </c>
      <c r="D30" s="2">
        <f t="shared" si="4"/>
        <v>9</v>
      </c>
      <c r="E30" s="2">
        <f t="shared" si="5"/>
        <v>1</v>
      </c>
      <c r="F30" s="2">
        <v>7</v>
      </c>
      <c r="G30" s="2">
        <v>0</v>
      </c>
      <c r="H30" s="2"/>
      <c r="I30" s="2">
        <v>0</v>
      </c>
      <c r="J30" s="2">
        <v>2</v>
      </c>
      <c r="K30" s="2">
        <v>0</v>
      </c>
      <c r="L30" s="2">
        <v>0</v>
      </c>
    </row>
    <row r="31" spans="2:12" ht="12.75">
      <c r="B31" s="5">
        <v>7</v>
      </c>
      <c r="C31" s="12" t="s">
        <v>26</v>
      </c>
      <c r="D31" s="2">
        <f t="shared" si="4"/>
        <v>7</v>
      </c>
      <c r="E31" s="2">
        <f t="shared" si="5"/>
        <v>1</v>
      </c>
      <c r="F31" s="2">
        <v>1</v>
      </c>
      <c r="G31" s="2">
        <v>1</v>
      </c>
      <c r="H31" s="2">
        <v>0</v>
      </c>
      <c r="I31" s="2">
        <v>0</v>
      </c>
      <c r="J31" s="2">
        <v>5</v>
      </c>
      <c r="K31" s="2">
        <v>0</v>
      </c>
      <c r="L31" s="2">
        <v>0</v>
      </c>
    </row>
    <row r="32" spans="2:12" ht="12.75">
      <c r="B32" s="5">
        <v>8</v>
      </c>
      <c r="C32" s="19" t="s">
        <v>77</v>
      </c>
      <c r="D32" s="2">
        <f t="shared" si="4"/>
        <v>1</v>
      </c>
      <c r="E32" s="2">
        <f t="shared" si="5"/>
        <v>0</v>
      </c>
      <c r="F32" s="2">
        <v>0</v>
      </c>
      <c r="G32" s="2">
        <v>1</v>
      </c>
      <c r="H32" s="2"/>
      <c r="I32" s="2">
        <v>0</v>
      </c>
      <c r="J32" s="2"/>
      <c r="K32" s="2">
        <v>0</v>
      </c>
      <c r="L32" s="2">
        <v>0</v>
      </c>
    </row>
  </sheetData>
  <mergeCells count="6">
    <mergeCell ref="F1:L1"/>
    <mergeCell ref="F12:L12"/>
    <mergeCell ref="F23:L23"/>
    <mergeCell ref="B23:C23"/>
    <mergeCell ref="B1:C1"/>
    <mergeCell ref="B12:C12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100"/>
  <sheetViews>
    <sheetView workbookViewId="0" topLeftCell="B1">
      <selection activeCell="B1" sqref="B1"/>
    </sheetView>
  </sheetViews>
  <sheetFormatPr defaultColWidth="9.140625" defaultRowHeight="12.75"/>
  <cols>
    <col min="1" max="1" width="4.8515625" style="1" customWidth="1"/>
    <col min="2" max="2" width="3.00390625" style="1" customWidth="1"/>
    <col min="3" max="3" width="3.7109375" style="1" customWidth="1"/>
    <col min="4" max="4" width="21.7109375" style="11" bestFit="1" customWidth="1"/>
    <col min="5" max="5" width="28.421875" style="1" customWidth="1"/>
    <col min="6" max="6" width="9.140625" style="1" customWidth="1"/>
    <col min="7" max="7" width="4.00390625" style="1" bestFit="1" customWidth="1"/>
    <col min="8" max="8" width="3.57421875" style="1" bestFit="1" customWidth="1"/>
    <col min="9" max="15" width="3.7109375" style="1" customWidth="1"/>
    <col min="16" max="16384" width="9.140625" style="1" customWidth="1"/>
  </cols>
  <sheetData>
    <row r="1" spans="3:15" s="6" customFormat="1" ht="12.75">
      <c r="C1" s="21" t="s">
        <v>10</v>
      </c>
      <c r="D1" s="21"/>
      <c r="E1" s="15"/>
      <c r="I1" s="21" t="s">
        <v>3</v>
      </c>
      <c r="J1" s="21"/>
      <c r="K1" s="21"/>
      <c r="L1" s="21"/>
      <c r="M1" s="21"/>
      <c r="N1" s="21"/>
      <c r="O1" s="23"/>
    </row>
    <row r="2" spans="3:15" s="6" customFormat="1" ht="12.75">
      <c r="C2" s="4" t="s">
        <v>4</v>
      </c>
      <c r="D2" s="10" t="s">
        <v>8</v>
      </c>
      <c r="E2" s="4" t="s">
        <v>0</v>
      </c>
      <c r="F2" s="4" t="s">
        <v>5</v>
      </c>
      <c r="G2" s="4" t="s">
        <v>7</v>
      </c>
      <c r="H2" s="4" t="s">
        <v>6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  <c r="O2" s="4">
        <v>7</v>
      </c>
    </row>
    <row r="3" spans="3:15" ht="12.75">
      <c r="C3" s="3">
        <v>1</v>
      </c>
      <c r="D3" s="12" t="s">
        <v>69</v>
      </c>
      <c r="E3" s="14" t="s">
        <v>14</v>
      </c>
      <c r="F3" s="13">
        <f aca="true" t="shared" si="0" ref="F3:F29">G3/H3*100</f>
        <v>100</v>
      </c>
      <c r="G3" s="2">
        <f aca="true" t="shared" si="1" ref="G3:G29">SUM(I3:O3)</f>
        <v>10</v>
      </c>
      <c r="H3" s="2">
        <f aca="true" t="shared" si="2" ref="H3:H29">COUNT(I3:O3)*2</f>
        <v>10</v>
      </c>
      <c r="I3" s="2">
        <v>2</v>
      </c>
      <c r="J3" s="2"/>
      <c r="K3" s="2">
        <v>2</v>
      </c>
      <c r="L3" s="2">
        <v>2</v>
      </c>
      <c r="M3" s="2">
        <v>2</v>
      </c>
      <c r="N3" s="2">
        <v>2</v>
      </c>
      <c r="O3" s="2"/>
    </row>
    <row r="4" spans="3:15" ht="12.75">
      <c r="C4" s="3">
        <v>2</v>
      </c>
      <c r="D4" s="12" t="s">
        <v>93</v>
      </c>
      <c r="E4" s="14" t="s">
        <v>15</v>
      </c>
      <c r="F4" s="13">
        <f t="shared" si="0"/>
        <v>100</v>
      </c>
      <c r="G4" s="2">
        <f t="shared" si="1"/>
        <v>4</v>
      </c>
      <c r="H4" s="2">
        <f t="shared" si="2"/>
        <v>4</v>
      </c>
      <c r="I4" s="2">
        <v>2</v>
      </c>
      <c r="J4" s="2"/>
      <c r="K4" s="2"/>
      <c r="L4" s="2"/>
      <c r="M4" s="2">
        <v>2</v>
      </c>
      <c r="N4" s="2"/>
      <c r="O4" s="2"/>
    </row>
    <row r="5" spans="3:15" ht="12.75">
      <c r="C5" s="3">
        <v>3</v>
      </c>
      <c r="D5" s="12" t="s">
        <v>92</v>
      </c>
      <c r="E5" s="14" t="s">
        <v>15</v>
      </c>
      <c r="F5" s="13">
        <f t="shared" si="0"/>
        <v>100</v>
      </c>
      <c r="G5" s="2">
        <f t="shared" si="1"/>
        <v>4</v>
      </c>
      <c r="H5" s="2">
        <f t="shared" si="2"/>
        <v>4</v>
      </c>
      <c r="I5" s="2">
        <v>2</v>
      </c>
      <c r="J5" s="2"/>
      <c r="K5" s="2"/>
      <c r="L5" s="2"/>
      <c r="M5" s="2">
        <v>2</v>
      </c>
      <c r="N5" s="2"/>
      <c r="O5" s="2"/>
    </row>
    <row r="6" spans="3:15" ht="12.75">
      <c r="C6" s="3">
        <v>4</v>
      </c>
      <c r="D6" s="12" t="s">
        <v>40</v>
      </c>
      <c r="E6" s="14" t="s">
        <v>37</v>
      </c>
      <c r="F6" s="13">
        <f t="shared" si="0"/>
        <v>100</v>
      </c>
      <c r="G6" s="2">
        <f t="shared" si="1"/>
        <v>12</v>
      </c>
      <c r="H6" s="2">
        <f t="shared" si="2"/>
        <v>12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/>
    </row>
    <row r="7" spans="3:15" ht="12.75">
      <c r="C7" s="3">
        <v>5</v>
      </c>
      <c r="D7" s="12" t="s">
        <v>41</v>
      </c>
      <c r="E7" s="14" t="s">
        <v>36</v>
      </c>
      <c r="F7" s="13">
        <f t="shared" si="0"/>
        <v>100</v>
      </c>
      <c r="G7" s="2">
        <f t="shared" si="1"/>
        <v>14</v>
      </c>
      <c r="H7" s="2">
        <f t="shared" si="2"/>
        <v>14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</row>
    <row r="8" spans="3:15" ht="12.75">
      <c r="C8" s="3">
        <v>6</v>
      </c>
      <c r="D8" s="12" t="s">
        <v>115</v>
      </c>
      <c r="E8" s="14" t="s">
        <v>37</v>
      </c>
      <c r="F8" s="13">
        <f t="shared" si="0"/>
        <v>92.85714285714286</v>
      </c>
      <c r="G8" s="2">
        <f t="shared" si="1"/>
        <v>13</v>
      </c>
      <c r="H8" s="2">
        <f t="shared" si="2"/>
        <v>14</v>
      </c>
      <c r="I8" s="2">
        <v>1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</row>
    <row r="9" spans="3:15" ht="12.75">
      <c r="C9" s="3">
        <v>7</v>
      </c>
      <c r="D9" s="12" t="s">
        <v>49</v>
      </c>
      <c r="E9" s="14" t="s">
        <v>38</v>
      </c>
      <c r="F9" s="13">
        <f t="shared" si="0"/>
        <v>78.57142857142857</v>
      </c>
      <c r="G9" s="2">
        <f t="shared" si="1"/>
        <v>11</v>
      </c>
      <c r="H9" s="2">
        <f t="shared" si="2"/>
        <v>14</v>
      </c>
      <c r="I9" s="2">
        <v>2</v>
      </c>
      <c r="J9" s="2">
        <v>2</v>
      </c>
      <c r="K9" s="2">
        <v>2</v>
      </c>
      <c r="L9" s="2">
        <v>0</v>
      </c>
      <c r="M9" s="2">
        <v>1</v>
      </c>
      <c r="N9" s="2">
        <v>2</v>
      </c>
      <c r="O9" s="2">
        <v>2</v>
      </c>
    </row>
    <row r="10" spans="3:15" ht="12.75">
      <c r="C10" s="3">
        <v>8</v>
      </c>
      <c r="D10" s="12" t="s">
        <v>68</v>
      </c>
      <c r="E10" s="14" t="s">
        <v>15</v>
      </c>
      <c r="F10" s="13">
        <f t="shared" si="0"/>
        <v>75</v>
      </c>
      <c r="G10" s="2">
        <f t="shared" si="1"/>
        <v>3</v>
      </c>
      <c r="H10" s="2">
        <f t="shared" si="2"/>
        <v>4</v>
      </c>
      <c r="I10" s="2">
        <v>2</v>
      </c>
      <c r="J10" s="2"/>
      <c r="K10" s="2"/>
      <c r="L10" s="2"/>
      <c r="M10" s="2">
        <v>1</v>
      </c>
      <c r="N10" s="2"/>
      <c r="O10" s="2"/>
    </row>
    <row r="11" spans="3:15" ht="12.75">
      <c r="C11" s="3">
        <v>9</v>
      </c>
      <c r="D11" s="12" t="s">
        <v>159</v>
      </c>
      <c r="E11" s="14" t="s">
        <v>73</v>
      </c>
      <c r="F11" s="13">
        <f t="shared" si="0"/>
        <v>75</v>
      </c>
      <c r="G11" s="2">
        <f t="shared" si="1"/>
        <v>9</v>
      </c>
      <c r="H11" s="2">
        <f t="shared" si="2"/>
        <v>12</v>
      </c>
      <c r="I11" s="2">
        <v>2</v>
      </c>
      <c r="J11" s="2">
        <v>1</v>
      </c>
      <c r="K11" s="2">
        <v>2</v>
      </c>
      <c r="L11" s="2">
        <v>2</v>
      </c>
      <c r="M11" s="2">
        <v>2</v>
      </c>
      <c r="N11" s="2"/>
      <c r="O11" s="2">
        <v>0</v>
      </c>
    </row>
    <row r="12" spans="3:15" ht="12.75">
      <c r="C12" s="3">
        <v>10</v>
      </c>
      <c r="D12" s="12" t="s">
        <v>39</v>
      </c>
      <c r="E12" s="14" t="s">
        <v>37</v>
      </c>
      <c r="F12" s="13">
        <f t="shared" si="0"/>
        <v>71.42857142857143</v>
      </c>
      <c r="G12" s="2">
        <f t="shared" si="1"/>
        <v>10</v>
      </c>
      <c r="H12" s="2">
        <f t="shared" si="2"/>
        <v>14</v>
      </c>
      <c r="I12" s="2">
        <v>1</v>
      </c>
      <c r="J12" s="2">
        <v>2</v>
      </c>
      <c r="K12" s="2">
        <v>1</v>
      </c>
      <c r="L12" s="2">
        <v>2</v>
      </c>
      <c r="M12" s="2">
        <v>1</v>
      </c>
      <c r="N12" s="2">
        <v>2</v>
      </c>
      <c r="O12" s="2">
        <v>1</v>
      </c>
    </row>
    <row r="13" spans="3:15" ht="12.75">
      <c r="C13" s="3">
        <v>11</v>
      </c>
      <c r="D13" s="12" t="s">
        <v>158</v>
      </c>
      <c r="E13" s="14" t="s">
        <v>73</v>
      </c>
      <c r="F13" s="13">
        <f t="shared" si="0"/>
        <v>66.66666666666666</v>
      </c>
      <c r="G13" s="2">
        <f t="shared" si="1"/>
        <v>8</v>
      </c>
      <c r="H13" s="2">
        <f t="shared" si="2"/>
        <v>12</v>
      </c>
      <c r="I13" s="2">
        <v>1</v>
      </c>
      <c r="J13" s="2">
        <v>0</v>
      </c>
      <c r="K13" s="2">
        <v>2</v>
      </c>
      <c r="L13" s="2">
        <v>2</v>
      </c>
      <c r="M13" s="2">
        <v>2</v>
      </c>
      <c r="N13" s="2"/>
      <c r="O13" s="2">
        <v>1</v>
      </c>
    </row>
    <row r="14" spans="3:15" ht="12.75">
      <c r="C14" s="3">
        <v>12</v>
      </c>
      <c r="D14" s="12" t="s">
        <v>114</v>
      </c>
      <c r="E14" s="14" t="s">
        <v>36</v>
      </c>
      <c r="F14" s="13">
        <f t="shared" si="0"/>
        <v>64.28571428571429</v>
      </c>
      <c r="G14" s="2">
        <f t="shared" si="1"/>
        <v>9</v>
      </c>
      <c r="H14" s="2">
        <f t="shared" si="2"/>
        <v>14</v>
      </c>
      <c r="I14" s="2">
        <v>0</v>
      </c>
      <c r="J14" s="2">
        <v>2</v>
      </c>
      <c r="K14" s="2">
        <v>0</v>
      </c>
      <c r="L14" s="2">
        <v>2</v>
      </c>
      <c r="M14" s="2">
        <v>1</v>
      </c>
      <c r="N14" s="2">
        <v>2</v>
      </c>
      <c r="O14" s="2">
        <v>2</v>
      </c>
    </row>
    <row r="15" spans="3:15" ht="12.75">
      <c r="C15" s="3">
        <v>13</v>
      </c>
      <c r="D15" s="12" t="s">
        <v>55</v>
      </c>
      <c r="E15" s="14" t="s">
        <v>36</v>
      </c>
      <c r="F15" s="13">
        <f t="shared" si="0"/>
        <v>50</v>
      </c>
      <c r="G15" s="2">
        <f t="shared" si="1"/>
        <v>7</v>
      </c>
      <c r="H15" s="2">
        <f t="shared" si="2"/>
        <v>14</v>
      </c>
      <c r="I15" s="2">
        <v>0</v>
      </c>
      <c r="J15" s="2">
        <v>1</v>
      </c>
      <c r="K15" s="2">
        <v>1</v>
      </c>
      <c r="L15" s="2">
        <v>1</v>
      </c>
      <c r="M15" s="2">
        <v>0</v>
      </c>
      <c r="N15" s="2">
        <v>2</v>
      </c>
      <c r="O15" s="2">
        <v>2</v>
      </c>
    </row>
    <row r="16" spans="3:15" ht="12.75">
      <c r="C16" s="3">
        <v>14</v>
      </c>
      <c r="D16" s="12" t="s">
        <v>89</v>
      </c>
      <c r="E16" s="14" t="s">
        <v>14</v>
      </c>
      <c r="F16" s="13">
        <f t="shared" si="0"/>
        <v>50</v>
      </c>
      <c r="G16" s="2">
        <f t="shared" si="1"/>
        <v>4</v>
      </c>
      <c r="H16" s="2">
        <f t="shared" si="2"/>
        <v>8</v>
      </c>
      <c r="I16" s="2">
        <v>0</v>
      </c>
      <c r="J16" s="2"/>
      <c r="K16" s="2">
        <v>1</v>
      </c>
      <c r="L16" s="2">
        <v>2</v>
      </c>
      <c r="M16" s="2"/>
      <c r="N16" s="2">
        <v>1</v>
      </c>
      <c r="O16" s="2"/>
    </row>
    <row r="17" spans="3:15" ht="12.75">
      <c r="C17" s="3">
        <v>15</v>
      </c>
      <c r="D17" s="12" t="s">
        <v>48</v>
      </c>
      <c r="E17" s="14" t="s">
        <v>38</v>
      </c>
      <c r="F17" s="13">
        <f t="shared" si="0"/>
        <v>42.857142857142854</v>
      </c>
      <c r="G17" s="2">
        <f t="shared" si="1"/>
        <v>6</v>
      </c>
      <c r="H17" s="2">
        <f t="shared" si="2"/>
        <v>14</v>
      </c>
      <c r="I17" s="2">
        <v>1</v>
      </c>
      <c r="J17" s="2">
        <v>1</v>
      </c>
      <c r="K17" s="2">
        <v>1</v>
      </c>
      <c r="L17" s="2">
        <v>0</v>
      </c>
      <c r="M17" s="2">
        <v>0</v>
      </c>
      <c r="N17" s="2">
        <v>1</v>
      </c>
      <c r="O17" s="2">
        <v>2</v>
      </c>
    </row>
    <row r="18" spans="3:15" ht="12.75">
      <c r="C18" s="3">
        <v>16</v>
      </c>
      <c r="D18" s="16" t="s">
        <v>96</v>
      </c>
      <c r="E18" s="14" t="s">
        <v>19</v>
      </c>
      <c r="F18" s="13">
        <f t="shared" si="0"/>
        <v>37.5</v>
      </c>
      <c r="G18" s="2">
        <f t="shared" si="1"/>
        <v>3</v>
      </c>
      <c r="H18" s="2">
        <f t="shared" si="2"/>
        <v>8</v>
      </c>
      <c r="I18" s="2"/>
      <c r="J18" s="2">
        <v>1</v>
      </c>
      <c r="K18" s="2">
        <v>1</v>
      </c>
      <c r="L18" s="2"/>
      <c r="M18" s="2">
        <v>1</v>
      </c>
      <c r="N18" s="2">
        <v>0</v>
      </c>
      <c r="O18" s="2"/>
    </row>
    <row r="19" spans="3:15" ht="12.75">
      <c r="C19" s="3">
        <v>17</v>
      </c>
      <c r="D19" s="12" t="s">
        <v>90</v>
      </c>
      <c r="E19" s="14" t="s">
        <v>14</v>
      </c>
      <c r="F19" s="13">
        <f t="shared" si="0"/>
        <v>37.5</v>
      </c>
      <c r="G19" s="2">
        <f t="shared" si="1"/>
        <v>3</v>
      </c>
      <c r="H19" s="2">
        <f t="shared" si="2"/>
        <v>8</v>
      </c>
      <c r="I19" s="2">
        <v>0</v>
      </c>
      <c r="J19" s="2"/>
      <c r="K19" s="2">
        <v>1</v>
      </c>
      <c r="L19" s="2">
        <v>2</v>
      </c>
      <c r="M19" s="2">
        <v>0</v>
      </c>
      <c r="N19" s="2"/>
      <c r="O19" s="2"/>
    </row>
    <row r="20" spans="3:15" ht="12.75">
      <c r="C20" s="3">
        <v>18</v>
      </c>
      <c r="D20" s="12" t="s">
        <v>51</v>
      </c>
      <c r="E20" s="14" t="s">
        <v>38</v>
      </c>
      <c r="F20" s="13">
        <f t="shared" si="0"/>
        <v>35.714285714285715</v>
      </c>
      <c r="G20" s="2">
        <f t="shared" si="1"/>
        <v>5</v>
      </c>
      <c r="H20" s="2">
        <f t="shared" si="2"/>
        <v>14</v>
      </c>
      <c r="I20" s="2">
        <v>2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2</v>
      </c>
    </row>
    <row r="21" spans="3:15" ht="12.75">
      <c r="C21" s="3">
        <v>19</v>
      </c>
      <c r="D21" s="12" t="s">
        <v>98</v>
      </c>
      <c r="E21" s="14" t="s">
        <v>19</v>
      </c>
      <c r="F21" s="13">
        <f t="shared" si="0"/>
        <v>33.33333333333333</v>
      </c>
      <c r="G21" s="2">
        <f t="shared" si="1"/>
        <v>2</v>
      </c>
      <c r="H21" s="2">
        <f t="shared" si="2"/>
        <v>6</v>
      </c>
      <c r="I21" s="2"/>
      <c r="J21" s="2"/>
      <c r="K21" s="2">
        <v>1</v>
      </c>
      <c r="L21" s="2"/>
      <c r="M21" s="2">
        <v>1</v>
      </c>
      <c r="N21" s="2">
        <v>0</v>
      </c>
      <c r="O21" s="2"/>
    </row>
    <row r="22" spans="3:15" ht="12.75">
      <c r="C22" s="3">
        <v>20</v>
      </c>
      <c r="D22" s="12" t="s">
        <v>43</v>
      </c>
      <c r="E22" s="14" t="s">
        <v>16</v>
      </c>
      <c r="F22" s="13">
        <f t="shared" si="0"/>
        <v>30</v>
      </c>
      <c r="G22" s="2">
        <f t="shared" si="1"/>
        <v>3</v>
      </c>
      <c r="H22" s="2">
        <f t="shared" si="2"/>
        <v>10</v>
      </c>
      <c r="I22" s="2">
        <v>1</v>
      </c>
      <c r="J22" s="2">
        <v>0</v>
      </c>
      <c r="K22" s="2">
        <v>1</v>
      </c>
      <c r="L22" s="2"/>
      <c r="M22" s="2">
        <v>1</v>
      </c>
      <c r="N22" s="2"/>
      <c r="O22" s="2">
        <v>0</v>
      </c>
    </row>
    <row r="23" spans="3:15" ht="12.75">
      <c r="C23" s="3">
        <v>21</v>
      </c>
      <c r="D23" s="16" t="s">
        <v>97</v>
      </c>
      <c r="E23" s="14" t="s">
        <v>19</v>
      </c>
      <c r="F23" s="13">
        <f t="shared" si="0"/>
        <v>25</v>
      </c>
      <c r="G23" s="2">
        <f t="shared" si="1"/>
        <v>1</v>
      </c>
      <c r="H23" s="2">
        <f t="shared" si="2"/>
        <v>4</v>
      </c>
      <c r="I23" s="2"/>
      <c r="J23" s="2">
        <v>0</v>
      </c>
      <c r="K23" s="2"/>
      <c r="L23" s="2"/>
      <c r="M23" s="2">
        <v>1</v>
      </c>
      <c r="N23" s="2"/>
      <c r="O23" s="2"/>
    </row>
    <row r="24" spans="3:15" ht="12.75">
      <c r="C24" s="3">
        <v>22</v>
      </c>
      <c r="D24" s="12" t="s">
        <v>160</v>
      </c>
      <c r="E24" s="14" t="s">
        <v>73</v>
      </c>
      <c r="F24" s="13">
        <f t="shared" si="0"/>
        <v>25</v>
      </c>
      <c r="G24" s="2">
        <f t="shared" si="1"/>
        <v>3</v>
      </c>
      <c r="H24" s="2">
        <f t="shared" si="2"/>
        <v>12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2"/>
      <c r="O24" s="2">
        <v>0</v>
      </c>
    </row>
    <row r="25" spans="3:15" ht="12.75">
      <c r="C25" s="3">
        <v>23</v>
      </c>
      <c r="D25" s="12" t="s">
        <v>53</v>
      </c>
      <c r="E25" s="14" t="s">
        <v>16</v>
      </c>
      <c r="F25" s="13">
        <f t="shared" si="0"/>
        <v>16.666666666666664</v>
      </c>
      <c r="G25" s="2">
        <f t="shared" si="1"/>
        <v>2</v>
      </c>
      <c r="H25" s="2">
        <f t="shared" si="2"/>
        <v>12</v>
      </c>
      <c r="I25" s="2">
        <v>0</v>
      </c>
      <c r="J25" s="2">
        <v>0</v>
      </c>
      <c r="K25" s="2">
        <v>1</v>
      </c>
      <c r="L25" s="2">
        <v>1</v>
      </c>
      <c r="M25" s="2">
        <v>0</v>
      </c>
      <c r="N25" s="2"/>
      <c r="O25" s="2">
        <v>0</v>
      </c>
    </row>
    <row r="26" spans="3:15" ht="12.75">
      <c r="C26" s="3">
        <v>24</v>
      </c>
      <c r="D26" s="12" t="s">
        <v>99</v>
      </c>
      <c r="E26" s="14" t="s">
        <v>19</v>
      </c>
      <c r="F26" s="13">
        <f t="shared" si="0"/>
        <v>12.5</v>
      </c>
      <c r="G26" s="2">
        <f t="shared" si="1"/>
        <v>1</v>
      </c>
      <c r="H26" s="2">
        <f t="shared" si="2"/>
        <v>8</v>
      </c>
      <c r="I26" s="2"/>
      <c r="J26" s="2">
        <v>1</v>
      </c>
      <c r="K26" s="2">
        <v>0</v>
      </c>
      <c r="L26" s="2"/>
      <c r="M26" s="2">
        <v>0</v>
      </c>
      <c r="N26" s="2">
        <v>0</v>
      </c>
      <c r="O26" s="2"/>
    </row>
    <row r="27" spans="3:15" ht="12.75">
      <c r="C27" s="3">
        <v>25</v>
      </c>
      <c r="D27" s="12" t="s">
        <v>91</v>
      </c>
      <c r="E27" s="14" t="s">
        <v>14</v>
      </c>
      <c r="F27" s="13">
        <f t="shared" si="0"/>
        <v>0</v>
      </c>
      <c r="G27" s="2">
        <f t="shared" si="1"/>
        <v>0</v>
      </c>
      <c r="H27" s="2">
        <f t="shared" si="2"/>
        <v>2</v>
      </c>
      <c r="I27" s="2"/>
      <c r="J27" s="2"/>
      <c r="K27" s="2"/>
      <c r="L27" s="2"/>
      <c r="M27" s="2">
        <v>0</v>
      </c>
      <c r="N27" s="2"/>
      <c r="O27" s="2"/>
    </row>
    <row r="28" spans="3:15" ht="12.75">
      <c r="C28" s="3">
        <v>26</v>
      </c>
      <c r="D28" s="12" t="s">
        <v>189</v>
      </c>
      <c r="E28" s="14" t="s">
        <v>16</v>
      </c>
      <c r="F28" s="13">
        <f t="shared" si="0"/>
        <v>0</v>
      </c>
      <c r="G28" s="2">
        <f t="shared" si="1"/>
        <v>0</v>
      </c>
      <c r="H28" s="2">
        <f t="shared" si="2"/>
        <v>2</v>
      </c>
      <c r="I28" s="2"/>
      <c r="J28" s="2"/>
      <c r="K28" s="2"/>
      <c r="L28" s="2">
        <v>0</v>
      </c>
      <c r="M28" s="2"/>
      <c r="N28" s="2"/>
      <c r="O28" s="2"/>
    </row>
    <row r="29" spans="3:15" ht="12.75">
      <c r="C29" s="3">
        <v>27</v>
      </c>
      <c r="D29" s="12" t="s">
        <v>52</v>
      </c>
      <c r="E29" s="14" t="s">
        <v>16</v>
      </c>
      <c r="F29" s="13">
        <f t="shared" si="0"/>
        <v>0</v>
      </c>
      <c r="G29" s="2">
        <f t="shared" si="1"/>
        <v>0</v>
      </c>
      <c r="H29" s="2">
        <f t="shared" si="2"/>
        <v>8</v>
      </c>
      <c r="I29" s="2">
        <v>0</v>
      </c>
      <c r="J29" s="2">
        <v>0</v>
      </c>
      <c r="K29" s="2"/>
      <c r="L29" s="2"/>
      <c r="M29" s="2">
        <v>0</v>
      </c>
      <c r="N29" s="2"/>
      <c r="O29" s="2">
        <v>0</v>
      </c>
    </row>
    <row r="30" spans="3:8" ht="12.75">
      <c r="C30" s="9"/>
      <c r="F30" s="9"/>
      <c r="G30" s="9"/>
      <c r="H30" s="9"/>
    </row>
    <row r="31" spans="3:15" s="6" customFormat="1" ht="12.75">
      <c r="C31" s="21" t="s">
        <v>11</v>
      </c>
      <c r="D31" s="21"/>
      <c r="E31" s="15"/>
      <c r="I31" s="21" t="s">
        <v>3</v>
      </c>
      <c r="J31" s="21"/>
      <c r="K31" s="21"/>
      <c r="L31" s="21"/>
      <c r="M31" s="21"/>
      <c r="N31" s="21"/>
      <c r="O31" s="23"/>
    </row>
    <row r="32" spans="3:15" s="6" customFormat="1" ht="12.75">
      <c r="C32" s="4" t="s">
        <v>4</v>
      </c>
      <c r="D32" s="10" t="s">
        <v>8</v>
      </c>
      <c r="E32" s="4" t="s">
        <v>0</v>
      </c>
      <c r="F32" s="4" t="s">
        <v>5</v>
      </c>
      <c r="G32" s="4" t="s">
        <v>7</v>
      </c>
      <c r="H32" s="4" t="s">
        <v>6</v>
      </c>
      <c r="I32" s="4">
        <v>1</v>
      </c>
      <c r="J32" s="4">
        <v>2</v>
      </c>
      <c r="K32" s="4">
        <v>3</v>
      </c>
      <c r="L32" s="4">
        <v>4</v>
      </c>
      <c r="M32" s="4">
        <v>5</v>
      </c>
      <c r="N32" s="4">
        <v>6</v>
      </c>
      <c r="O32" s="4">
        <v>7</v>
      </c>
    </row>
    <row r="33" spans="3:15" ht="12.75">
      <c r="C33" s="3">
        <v>1</v>
      </c>
      <c r="D33" s="12" t="s">
        <v>102</v>
      </c>
      <c r="E33" s="14" t="s">
        <v>20</v>
      </c>
      <c r="F33" s="13">
        <f aca="true" t="shared" si="3" ref="F33:F61">G33/H33*100</f>
        <v>100</v>
      </c>
      <c r="G33" s="2">
        <f aca="true" t="shared" si="4" ref="G33:G61">SUM(I33:O33)</f>
        <v>6</v>
      </c>
      <c r="H33" s="2">
        <f aca="true" t="shared" si="5" ref="H33:H61">COUNT(I33:O33)*2</f>
        <v>6</v>
      </c>
      <c r="I33" s="2">
        <v>2</v>
      </c>
      <c r="J33" s="2">
        <v>2</v>
      </c>
      <c r="K33" s="2"/>
      <c r="L33" s="2">
        <v>2</v>
      </c>
      <c r="M33" s="2"/>
      <c r="N33" s="2"/>
      <c r="O33" s="2"/>
    </row>
    <row r="34" spans="3:15" ht="12.75">
      <c r="C34" s="3">
        <v>2</v>
      </c>
      <c r="D34" s="12" t="s">
        <v>45</v>
      </c>
      <c r="E34" s="14" t="s">
        <v>18</v>
      </c>
      <c r="F34" s="13">
        <f t="shared" si="3"/>
        <v>100</v>
      </c>
      <c r="G34" s="2">
        <f t="shared" si="4"/>
        <v>10</v>
      </c>
      <c r="H34" s="2">
        <f t="shared" si="5"/>
        <v>10</v>
      </c>
      <c r="I34" s="2"/>
      <c r="J34" s="2">
        <v>2</v>
      </c>
      <c r="K34" s="2">
        <v>2</v>
      </c>
      <c r="L34" s="2">
        <v>2</v>
      </c>
      <c r="M34" s="2">
        <v>2</v>
      </c>
      <c r="N34" s="2">
        <v>2</v>
      </c>
      <c r="O34" s="2"/>
    </row>
    <row r="35" spans="3:15" ht="12.75">
      <c r="C35" s="3">
        <v>3</v>
      </c>
      <c r="D35" s="12" t="s">
        <v>44</v>
      </c>
      <c r="E35" s="14" t="s">
        <v>18</v>
      </c>
      <c r="F35" s="13">
        <f t="shared" si="3"/>
        <v>100</v>
      </c>
      <c r="G35" s="2">
        <f t="shared" si="4"/>
        <v>8</v>
      </c>
      <c r="H35" s="2">
        <f t="shared" si="5"/>
        <v>8</v>
      </c>
      <c r="I35" s="2">
        <v>2</v>
      </c>
      <c r="J35" s="2">
        <v>2</v>
      </c>
      <c r="K35" s="2">
        <v>2</v>
      </c>
      <c r="L35" s="2"/>
      <c r="M35" s="2"/>
      <c r="N35" s="2">
        <v>2</v>
      </c>
      <c r="O35" s="2"/>
    </row>
    <row r="36" spans="3:15" ht="12.75">
      <c r="C36" s="3">
        <v>4</v>
      </c>
      <c r="D36" s="12" t="s">
        <v>95</v>
      </c>
      <c r="E36" s="14" t="s">
        <v>18</v>
      </c>
      <c r="F36" s="13">
        <f t="shared" si="3"/>
        <v>90</v>
      </c>
      <c r="G36" s="2">
        <f t="shared" si="4"/>
        <v>9</v>
      </c>
      <c r="H36" s="2">
        <f t="shared" si="5"/>
        <v>10</v>
      </c>
      <c r="I36" s="2">
        <v>2</v>
      </c>
      <c r="J36" s="2"/>
      <c r="K36" s="2"/>
      <c r="L36" s="2">
        <v>1</v>
      </c>
      <c r="M36" s="2">
        <v>2</v>
      </c>
      <c r="N36" s="2">
        <v>2</v>
      </c>
      <c r="O36" s="2">
        <v>2</v>
      </c>
    </row>
    <row r="37" spans="3:15" ht="12.75">
      <c r="C37" s="3">
        <v>5</v>
      </c>
      <c r="D37" s="16" t="s">
        <v>110</v>
      </c>
      <c r="E37" s="14" t="s">
        <v>23</v>
      </c>
      <c r="F37" s="13">
        <f t="shared" si="3"/>
        <v>90</v>
      </c>
      <c r="G37" s="2">
        <f t="shared" si="4"/>
        <v>9</v>
      </c>
      <c r="H37" s="2">
        <f t="shared" si="5"/>
        <v>10</v>
      </c>
      <c r="I37" s="2">
        <v>2</v>
      </c>
      <c r="J37" s="2">
        <v>2</v>
      </c>
      <c r="K37" s="2">
        <v>2</v>
      </c>
      <c r="L37" s="2">
        <v>1</v>
      </c>
      <c r="M37" s="2"/>
      <c r="N37" s="2">
        <v>2</v>
      </c>
      <c r="O37" s="2"/>
    </row>
    <row r="38" spans="3:15" ht="12.75">
      <c r="C38" s="3">
        <v>6</v>
      </c>
      <c r="D38" s="12" t="s">
        <v>176</v>
      </c>
      <c r="E38" s="14" t="s">
        <v>76</v>
      </c>
      <c r="F38" s="13">
        <f t="shared" si="3"/>
        <v>87.5</v>
      </c>
      <c r="G38" s="2">
        <f t="shared" si="4"/>
        <v>7</v>
      </c>
      <c r="H38" s="2">
        <f t="shared" si="5"/>
        <v>8</v>
      </c>
      <c r="I38" s="2"/>
      <c r="J38" s="2"/>
      <c r="K38" s="2">
        <v>2</v>
      </c>
      <c r="L38" s="2">
        <v>2</v>
      </c>
      <c r="M38" s="2">
        <v>2</v>
      </c>
      <c r="N38" s="2"/>
      <c r="O38" s="2">
        <v>1</v>
      </c>
    </row>
    <row r="39" spans="3:15" ht="12.75">
      <c r="C39" s="3">
        <v>7</v>
      </c>
      <c r="D39" s="16" t="s">
        <v>196</v>
      </c>
      <c r="E39" s="14" t="s">
        <v>22</v>
      </c>
      <c r="F39" s="13">
        <f t="shared" si="3"/>
        <v>83.33333333333334</v>
      </c>
      <c r="G39" s="2">
        <f t="shared" si="4"/>
        <v>10</v>
      </c>
      <c r="H39" s="2">
        <f t="shared" si="5"/>
        <v>12</v>
      </c>
      <c r="I39" s="2">
        <v>1</v>
      </c>
      <c r="J39" s="2">
        <v>1</v>
      </c>
      <c r="K39" s="2"/>
      <c r="L39" s="2">
        <v>2</v>
      </c>
      <c r="M39" s="2">
        <v>2</v>
      </c>
      <c r="N39" s="2">
        <v>2</v>
      </c>
      <c r="O39" s="2">
        <v>2</v>
      </c>
    </row>
    <row r="40" spans="3:15" ht="12.75">
      <c r="C40" s="3">
        <v>8</v>
      </c>
      <c r="D40" s="12" t="s">
        <v>178</v>
      </c>
      <c r="E40" s="14" t="s">
        <v>76</v>
      </c>
      <c r="F40" s="13">
        <f t="shared" si="3"/>
        <v>75</v>
      </c>
      <c r="G40" s="2">
        <f t="shared" si="4"/>
        <v>6</v>
      </c>
      <c r="H40" s="2">
        <f t="shared" si="5"/>
        <v>8</v>
      </c>
      <c r="I40" s="2"/>
      <c r="J40" s="2"/>
      <c r="K40" s="2">
        <v>1</v>
      </c>
      <c r="L40" s="2">
        <v>2</v>
      </c>
      <c r="M40" s="2">
        <v>2</v>
      </c>
      <c r="N40" s="2"/>
      <c r="O40" s="2">
        <v>1</v>
      </c>
    </row>
    <row r="41" spans="3:15" ht="12.75">
      <c r="C41" s="3">
        <v>9</v>
      </c>
      <c r="D41" s="12" t="s">
        <v>109</v>
      </c>
      <c r="E41" s="14" t="s">
        <v>22</v>
      </c>
      <c r="F41" s="13">
        <f t="shared" si="3"/>
        <v>75</v>
      </c>
      <c r="G41" s="2">
        <f t="shared" si="4"/>
        <v>9</v>
      </c>
      <c r="H41" s="2">
        <f t="shared" si="5"/>
        <v>12</v>
      </c>
      <c r="I41" s="2">
        <v>1</v>
      </c>
      <c r="J41" s="2">
        <v>0</v>
      </c>
      <c r="K41" s="2"/>
      <c r="L41" s="2">
        <v>2</v>
      </c>
      <c r="M41" s="2">
        <v>2</v>
      </c>
      <c r="N41" s="2">
        <v>2</v>
      </c>
      <c r="O41" s="2">
        <v>2</v>
      </c>
    </row>
    <row r="42" spans="3:15" ht="12.75">
      <c r="C42" s="3">
        <v>10</v>
      </c>
      <c r="D42" s="12" t="s">
        <v>46</v>
      </c>
      <c r="E42" s="14" t="s">
        <v>17</v>
      </c>
      <c r="F42" s="13">
        <f t="shared" si="3"/>
        <v>75</v>
      </c>
      <c r="G42" s="2">
        <f t="shared" si="4"/>
        <v>9</v>
      </c>
      <c r="H42" s="2">
        <f t="shared" si="5"/>
        <v>12</v>
      </c>
      <c r="I42" s="2">
        <v>0</v>
      </c>
      <c r="J42" s="2">
        <v>2</v>
      </c>
      <c r="K42" s="2"/>
      <c r="L42" s="2">
        <v>1</v>
      </c>
      <c r="M42" s="2">
        <v>2</v>
      </c>
      <c r="N42" s="2">
        <v>2</v>
      </c>
      <c r="O42" s="2">
        <v>2</v>
      </c>
    </row>
    <row r="43" spans="3:15" ht="12.75">
      <c r="C43" s="3">
        <v>11</v>
      </c>
      <c r="D43" s="12" t="s">
        <v>113</v>
      </c>
      <c r="E43" s="14" t="s">
        <v>23</v>
      </c>
      <c r="F43" s="13">
        <f t="shared" si="3"/>
        <v>70</v>
      </c>
      <c r="G43" s="2">
        <f t="shared" si="4"/>
        <v>7</v>
      </c>
      <c r="H43" s="2">
        <f t="shared" si="5"/>
        <v>10</v>
      </c>
      <c r="I43" s="2">
        <v>1</v>
      </c>
      <c r="J43" s="2">
        <v>2</v>
      </c>
      <c r="K43" s="2">
        <v>2</v>
      </c>
      <c r="L43" s="2">
        <v>0</v>
      </c>
      <c r="M43" s="2"/>
      <c r="N43" s="2">
        <v>2</v>
      </c>
      <c r="O43" s="2"/>
    </row>
    <row r="44" spans="3:15" ht="12.75">
      <c r="C44" s="3">
        <v>12</v>
      </c>
      <c r="D44" s="12" t="s">
        <v>177</v>
      </c>
      <c r="E44" s="14" t="s">
        <v>76</v>
      </c>
      <c r="F44" s="13">
        <f t="shared" si="3"/>
        <v>66.66666666666666</v>
      </c>
      <c r="G44" s="2">
        <f t="shared" si="4"/>
        <v>4</v>
      </c>
      <c r="H44" s="2">
        <f t="shared" si="5"/>
        <v>6</v>
      </c>
      <c r="I44" s="2"/>
      <c r="J44" s="2"/>
      <c r="K44" s="2">
        <v>2</v>
      </c>
      <c r="L44" s="2">
        <v>0</v>
      </c>
      <c r="M44" s="2">
        <v>2</v>
      </c>
      <c r="N44" s="2"/>
      <c r="O44" s="2"/>
    </row>
    <row r="45" spans="3:15" ht="12.75">
      <c r="C45" s="3">
        <v>13</v>
      </c>
      <c r="D45" s="12" t="s">
        <v>106</v>
      </c>
      <c r="E45" s="14" t="s">
        <v>21</v>
      </c>
      <c r="F45" s="13">
        <f t="shared" si="3"/>
        <v>58.333333333333336</v>
      </c>
      <c r="G45" s="2">
        <f t="shared" si="4"/>
        <v>7</v>
      </c>
      <c r="H45" s="2">
        <f t="shared" si="5"/>
        <v>12</v>
      </c>
      <c r="I45" s="2">
        <v>2</v>
      </c>
      <c r="J45" s="2">
        <v>1</v>
      </c>
      <c r="K45" s="2">
        <v>1</v>
      </c>
      <c r="L45" s="2">
        <v>2</v>
      </c>
      <c r="M45" s="2">
        <v>1</v>
      </c>
      <c r="N45" s="2">
        <v>0</v>
      </c>
      <c r="O45" s="2"/>
    </row>
    <row r="46" spans="3:15" ht="12.75">
      <c r="C46" s="3">
        <v>14</v>
      </c>
      <c r="D46" s="12" t="s">
        <v>162</v>
      </c>
      <c r="E46" s="14" t="s">
        <v>74</v>
      </c>
      <c r="F46" s="13">
        <f t="shared" si="3"/>
        <v>57.14285714285714</v>
      </c>
      <c r="G46" s="2">
        <f t="shared" si="4"/>
        <v>8</v>
      </c>
      <c r="H46" s="2">
        <f t="shared" si="5"/>
        <v>14</v>
      </c>
      <c r="I46" s="2">
        <v>0</v>
      </c>
      <c r="J46" s="2">
        <v>1</v>
      </c>
      <c r="K46" s="2">
        <v>1</v>
      </c>
      <c r="L46" s="2">
        <v>1</v>
      </c>
      <c r="M46" s="2">
        <v>1</v>
      </c>
      <c r="N46" s="2">
        <v>2</v>
      </c>
      <c r="O46" s="2">
        <v>2</v>
      </c>
    </row>
    <row r="47" spans="3:15" ht="12.75">
      <c r="C47" s="3">
        <v>15</v>
      </c>
      <c r="D47" s="16" t="s">
        <v>111</v>
      </c>
      <c r="E47" s="14" t="s">
        <v>23</v>
      </c>
      <c r="F47" s="13">
        <f t="shared" si="3"/>
        <v>50</v>
      </c>
      <c r="G47" s="2">
        <f t="shared" si="4"/>
        <v>2</v>
      </c>
      <c r="H47" s="2">
        <f t="shared" si="5"/>
        <v>4</v>
      </c>
      <c r="I47" s="2">
        <v>0</v>
      </c>
      <c r="J47" s="2"/>
      <c r="K47" s="2">
        <v>2</v>
      </c>
      <c r="L47" s="2"/>
      <c r="M47" s="2"/>
      <c r="N47" s="2"/>
      <c r="O47" s="2"/>
    </row>
    <row r="48" spans="3:15" ht="12.75">
      <c r="C48" s="3">
        <v>16</v>
      </c>
      <c r="D48" s="16" t="s">
        <v>101</v>
      </c>
      <c r="E48" s="14" t="s">
        <v>20</v>
      </c>
      <c r="F48" s="13">
        <f t="shared" si="3"/>
        <v>50</v>
      </c>
      <c r="G48" s="2">
        <f t="shared" si="4"/>
        <v>5</v>
      </c>
      <c r="H48" s="2">
        <f t="shared" si="5"/>
        <v>10</v>
      </c>
      <c r="I48" s="2">
        <v>2</v>
      </c>
      <c r="J48" s="2">
        <v>2</v>
      </c>
      <c r="K48" s="2"/>
      <c r="L48" s="2">
        <v>1</v>
      </c>
      <c r="M48" s="2">
        <v>0</v>
      </c>
      <c r="N48" s="2">
        <v>0</v>
      </c>
      <c r="O48" s="2"/>
    </row>
    <row r="49" spans="3:15" ht="12.75">
      <c r="C49" s="3">
        <v>17</v>
      </c>
      <c r="D49" s="16" t="s">
        <v>107</v>
      </c>
      <c r="E49" s="14" t="s">
        <v>22</v>
      </c>
      <c r="F49" s="13">
        <f t="shared" si="3"/>
        <v>50</v>
      </c>
      <c r="G49" s="2">
        <f t="shared" si="4"/>
        <v>5</v>
      </c>
      <c r="H49" s="2">
        <f t="shared" si="5"/>
        <v>10</v>
      </c>
      <c r="I49" s="2"/>
      <c r="J49" s="2">
        <v>0</v>
      </c>
      <c r="K49" s="2"/>
      <c r="L49" s="2">
        <v>0</v>
      </c>
      <c r="M49" s="2">
        <v>1</v>
      </c>
      <c r="N49" s="2">
        <v>2</v>
      </c>
      <c r="O49" s="2">
        <v>2</v>
      </c>
    </row>
    <row r="50" spans="3:15" ht="12.75">
      <c r="C50" s="3">
        <v>18</v>
      </c>
      <c r="D50" s="12" t="s">
        <v>47</v>
      </c>
      <c r="E50" s="14" t="s">
        <v>17</v>
      </c>
      <c r="F50" s="13">
        <f t="shared" si="3"/>
        <v>50</v>
      </c>
      <c r="G50" s="2">
        <f t="shared" si="4"/>
        <v>6</v>
      </c>
      <c r="H50" s="2">
        <f t="shared" si="5"/>
        <v>12</v>
      </c>
      <c r="I50" s="2">
        <v>0</v>
      </c>
      <c r="J50" s="2">
        <v>1</v>
      </c>
      <c r="K50" s="2"/>
      <c r="L50" s="2">
        <v>0</v>
      </c>
      <c r="M50" s="2">
        <v>2</v>
      </c>
      <c r="N50" s="2">
        <v>1</v>
      </c>
      <c r="O50" s="2">
        <v>2</v>
      </c>
    </row>
    <row r="51" spans="3:15" ht="12.75">
      <c r="C51" s="3">
        <v>19</v>
      </c>
      <c r="D51" s="12" t="s">
        <v>161</v>
      </c>
      <c r="E51" s="14" t="s">
        <v>74</v>
      </c>
      <c r="F51" s="13">
        <f t="shared" si="3"/>
        <v>50</v>
      </c>
      <c r="G51" s="2">
        <f t="shared" si="4"/>
        <v>1</v>
      </c>
      <c r="H51" s="2">
        <f t="shared" si="5"/>
        <v>2</v>
      </c>
      <c r="I51" s="2">
        <v>1</v>
      </c>
      <c r="J51" s="2"/>
      <c r="K51" s="2"/>
      <c r="L51" s="2"/>
      <c r="M51" s="2"/>
      <c r="N51" s="2"/>
      <c r="O51" s="2"/>
    </row>
    <row r="52" spans="3:15" ht="12.75">
      <c r="C52" s="3">
        <v>20</v>
      </c>
      <c r="D52" s="12" t="s">
        <v>94</v>
      </c>
      <c r="E52" s="14" t="s">
        <v>17</v>
      </c>
      <c r="F52" s="13">
        <f t="shared" si="3"/>
        <v>41.66666666666667</v>
      </c>
      <c r="G52" s="2">
        <f t="shared" si="4"/>
        <v>5</v>
      </c>
      <c r="H52" s="2">
        <f t="shared" si="5"/>
        <v>12</v>
      </c>
      <c r="I52" s="2">
        <v>0</v>
      </c>
      <c r="J52" s="2">
        <v>0</v>
      </c>
      <c r="K52" s="2"/>
      <c r="L52" s="2">
        <v>1</v>
      </c>
      <c r="M52" s="2">
        <v>1</v>
      </c>
      <c r="N52" s="2">
        <v>1</v>
      </c>
      <c r="O52" s="2">
        <v>2</v>
      </c>
    </row>
    <row r="53" spans="3:15" ht="12.75">
      <c r="C53" s="3">
        <v>21</v>
      </c>
      <c r="D53" s="12" t="s">
        <v>112</v>
      </c>
      <c r="E53" s="14" t="s">
        <v>23</v>
      </c>
      <c r="F53" s="13">
        <f t="shared" si="3"/>
        <v>37.5</v>
      </c>
      <c r="G53" s="2">
        <f t="shared" si="4"/>
        <v>3</v>
      </c>
      <c r="H53" s="2">
        <f t="shared" si="5"/>
        <v>8</v>
      </c>
      <c r="I53" s="2">
        <v>1</v>
      </c>
      <c r="J53" s="2">
        <v>0</v>
      </c>
      <c r="K53" s="2"/>
      <c r="L53" s="2">
        <v>0</v>
      </c>
      <c r="M53" s="2"/>
      <c r="N53" s="2">
        <v>2</v>
      </c>
      <c r="O53" s="2"/>
    </row>
    <row r="54" spans="3:15" ht="12.75">
      <c r="C54" s="3">
        <v>22</v>
      </c>
      <c r="D54" s="16" t="s">
        <v>100</v>
      </c>
      <c r="E54" s="14" t="s">
        <v>20</v>
      </c>
      <c r="F54" s="13">
        <f t="shared" si="3"/>
        <v>37.5</v>
      </c>
      <c r="G54" s="2">
        <f t="shared" si="4"/>
        <v>3</v>
      </c>
      <c r="H54" s="2">
        <f t="shared" si="5"/>
        <v>8</v>
      </c>
      <c r="I54" s="2">
        <v>2</v>
      </c>
      <c r="J54" s="2">
        <v>1</v>
      </c>
      <c r="K54" s="2"/>
      <c r="L54" s="2"/>
      <c r="M54" s="2">
        <v>0</v>
      </c>
      <c r="N54" s="2">
        <v>0</v>
      </c>
      <c r="O54" s="2"/>
    </row>
    <row r="55" spans="3:15" ht="12.75">
      <c r="C55" s="3">
        <v>23</v>
      </c>
      <c r="D55" s="16" t="s">
        <v>104</v>
      </c>
      <c r="E55" s="14" t="s">
        <v>21</v>
      </c>
      <c r="F55" s="13">
        <f t="shared" si="3"/>
        <v>30</v>
      </c>
      <c r="G55" s="2">
        <f t="shared" si="4"/>
        <v>3</v>
      </c>
      <c r="H55" s="2">
        <f t="shared" si="5"/>
        <v>10</v>
      </c>
      <c r="I55" s="2">
        <v>2</v>
      </c>
      <c r="J55" s="2">
        <v>1</v>
      </c>
      <c r="K55" s="2">
        <v>0</v>
      </c>
      <c r="L55" s="2">
        <v>0</v>
      </c>
      <c r="M55" s="2">
        <v>0</v>
      </c>
      <c r="N55" s="2"/>
      <c r="O55" s="2"/>
    </row>
    <row r="56" spans="3:15" ht="12.75">
      <c r="C56" s="3">
        <v>24</v>
      </c>
      <c r="D56" s="12" t="s">
        <v>175</v>
      </c>
      <c r="E56" s="14" t="s">
        <v>74</v>
      </c>
      <c r="F56" s="13">
        <f t="shared" si="3"/>
        <v>30</v>
      </c>
      <c r="G56" s="2">
        <f t="shared" si="4"/>
        <v>3</v>
      </c>
      <c r="H56" s="2">
        <f t="shared" si="5"/>
        <v>10</v>
      </c>
      <c r="I56" s="2"/>
      <c r="J56" s="2"/>
      <c r="K56" s="2">
        <v>1</v>
      </c>
      <c r="L56" s="2">
        <v>0</v>
      </c>
      <c r="M56" s="2">
        <v>0</v>
      </c>
      <c r="N56" s="2">
        <v>0</v>
      </c>
      <c r="O56" s="2">
        <v>2</v>
      </c>
    </row>
    <row r="57" spans="3:15" ht="12.75">
      <c r="C57" s="3">
        <v>25</v>
      </c>
      <c r="D57" s="12" t="s">
        <v>163</v>
      </c>
      <c r="E57" s="14" t="s">
        <v>74</v>
      </c>
      <c r="F57" s="13">
        <f t="shared" si="3"/>
        <v>25</v>
      </c>
      <c r="G57" s="2">
        <f t="shared" si="4"/>
        <v>2</v>
      </c>
      <c r="H57" s="2">
        <f t="shared" si="5"/>
        <v>8</v>
      </c>
      <c r="I57" s="2">
        <v>0</v>
      </c>
      <c r="J57" s="2"/>
      <c r="K57" s="2">
        <v>0</v>
      </c>
      <c r="L57" s="2"/>
      <c r="M57" s="2"/>
      <c r="N57" s="2">
        <v>0</v>
      </c>
      <c r="O57" s="2">
        <v>2</v>
      </c>
    </row>
    <row r="58" spans="3:15" ht="12.75">
      <c r="C58" s="3">
        <v>26</v>
      </c>
      <c r="D58" s="12" t="s">
        <v>193</v>
      </c>
      <c r="E58" s="14" t="s">
        <v>74</v>
      </c>
      <c r="F58" s="13">
        <f t="shared" si="3"/>
        <v>25</v>
      </c>
      <c r="G58" s="2">
        <f t="shared" si="4"/>
        <v>1</v>
      </c>
      <c r="H58" s="2">
        <f t="shared" si="5"/>
        <v>4</v>
      </c>
      <c r="I58" s="2"/>
      <c r="J58" s="2"/>
      <c r="K58" s="2"/>
      <c r="L58" s="2">
        <v>1</v>
      </c>
      <c r="M58" s="2">
        <v>0</v>
      </c>
      <c r="N58" s="2"/>
      <c r="O58" s="2"/>
    </row>
    <row r="59" spans="3:15" ht="12.75">
      <c r="C59" s="3">
        <v>27</v>
      </c>
      <c r="D59" s="16" t="s">
        <v>103</v>
      </c>
      <c r="E59" s="14" t="s">
        <v>21</v>
      </c>
      <c r="F59" s="13">
        <f t="shared" si="3"/>
        <v>12.5</v>
      </c>
      <c r="G59" s="2">
        <f t="shared" si="4"/>
        <v>1</v>
      </c>
      <c r="H59" s="2">
        <f t="shared" si="5"/>
        <v>8</v>
      </c>
      <c r="I59" s="2">
        <v>0</v>
      </c>
      <c r="J59" s="2"/>
      <c r="K59" s="2"/>
      <c r="L59" s="2">
        <v>1</v>
      </c>
      <c r="M59" s="2">
        <v>0</v>
      </c>
      <c r="N59" s="2">
        <v>0</v>
      </c>
      <c r="O59" s="2"/>
    </row>
    <row r="60" spans="3:15" ht="12.75">
      <c r="C60" s="3">
        <v>28</v>
      </c>
      <c r="D60" s="12" t="s">
        <v>105</v>
      </c>
      <c r="E60" s="14" t="s">
        <v>21</v>
      </c>
      <c r="F60" s="13">
        <f t="shared" si="3"/>
        <v>0</v>
      </c>
      <c r="G60" s="2">
        <f t="shared" si="4"/>
        <v>0</v>
      </c>
      <c r="H60" s="2">
        <f t="shared" si="5"/>
        <v>4</v>
      </c>
      <c r="I60" s="2"/>
      <c r="J60" s="2"/>
      <c r="K60" s="2">
        <v>0</v>
      </c>
      <c r="L60" s="2"/>
      <c r="M60" s="2"/>
      <c r="N60" s="2">
        <v>0</v>
      </c>
      <c r="O60" s="2"/>
    </row>
    <row r="61" spans="3:15" ht="12.75">
      <c r="C61" s="3">
        <v>29</v>
      </c>
      <c r="D61" s="12" t="s">
        <v>108</v>
      </c>
      <c r="E61" s="14" t="s">
        <v>22</v>
      </c>
      <c r="F61" s="13">
        <f t="shared" si="3"/>
        <v>0</v>
      </c>
      <c r="G61" s="2">
        <f t="shared" si="4"/>
        <v>0</v>
      </c>
      <c r="H61" s="2">
        <f t="shared" si="5"/>
        <v>2</v>
      </c>
      <c r="I61" s="2">
        <v>0</v>
      </c>
      <c r="J61" s="2"/>
      <c r="K61" s="2"/>
      <c r="L61" s="2"/>
      <c r="M61" s="2"/>
      <c r="N61" s="2"/>
      <c r="O61" s="2"/>
    </row>
    <row r="62" ht="12.75">
      <c r="C62" s="17"/>
    </row>
    <row r="63" spans="3:15" ht="12.75">
      <c r="C63" s="21" t="s">
        <v>75</v>
      </c>
      <c r="D63" s="21"/>
      <c r="E63" s="15"/>
      <c r="F63" s="6"/>
      <c r="G63" s="6"/>
      <c r="H63" s="6"/>
      <c r="I63" s="21" t="s">
        <v>3</v>
      </c>
      <c r="J63" s="21"/>
      <c r="K63" s="21"/>
      <c r="L63" s="21"/>
      <c r="M63" s="21"/>
      <c r="N63" s="21"/>
      <c r="O63" s="23"/>
    </row>
    <row r="64" spans="3:15" ht="12.75">
      <c r="C64" s="4" t="s">
        <v>4</v>
      </c>
      <c r="D64" s="10" t="s">
        <v>8</v>
      </c>
      <c r="E64" s="4" t="s">
        <v>0</v>
      </c>
      <c r="F64" s="4" t="s">
        <v>5</v>
      </c>
      <c r="G64" s="4" t="s">
        <v>7</v>
      </c>
      <c r="H64" s="4" t="s">
        <v>6</v>
      </c>
      <c r="I64" s="4">
        <v>1</v>
      </c>
      <c r="J64" s="4">
        <v>2</v>
      </c>
      <c r="K64" s="4">
        <v>3</v>
      </c>
      <c r="L64" s="4">
        <v>4</v>
      </c>
      <c r="M64" s="4">
        <v>5</v>
      </c>
      <c r="N64" s="4">
        <v>6</v>
      </c>
      <c r="O64" s="4">
        <v>7</v>
      </c>
    </row>
    <row r="65" spans="3:15" ht="12.75">
      <c r="C65" s="3">
        <v>1</v>
      </c>
      <c r="D65" s="16" t="s">
        <v>192</v>
      </c>
      <c r="E65" s="14" t="s">
        <v>79</v>
      </c>
      <c r="F65" s="13">
        <f>G65/H65*100</f>
        <v>33.33333333333333</v>
      </c>
      <c r="G65" s="2">
        <f>SUM(I65:O65)</f>
        <v>2</v>
      </c>
      <c r="H65" s="2">
        <f>COUNT(I65:O65)*2</f>
        <v>6</v>
      </c>
      <c r="I65" s="2"/>
      <c r="J65" s="2"/>
      <c r="K65" s="2">
        <v>0</v>
      </c>
      <c r="L65" s="2">
        <v>0</v>
      </c>
      <c r="M65" s="2"/>
      <c r="N65" s="2">
        <v>2</v>
      </c>
      <c r="O65" s="2"/>
    </row>
    <row r="66" spans="3:15" ht="12.75">
      <c r="C66" s="3">
        <v>2</v>
      </c>
      <c r="D66" s="12" t="s">
        <v>182</v>
      </c>
      <c r="E66" s="14" t="s">
        <v>79</v>
      </c>
      <c r="F66" s="13">
        <f>G66/H66*100</f>
        <v>0</v>
      </c>
      <c r="G66" s="2">
        <f>SUM(I66:O66)</f>
        <v>0</v>
      </c>
      <c r="H66" s="2">
        <f>COUNT(I66:O66)*2</f>
        <v>4</v>
      </c>
      <c r="I66" s="2"/>
      <c r="J66" s="2"/>
      <c r="K66" s="2">
        <v>0</v>
      </c>
      <c r="L66" s="2">
        <v>0</v>
      </c>
      <c r="M66" s="2"/>
      <c r="N66" s="2"/>
      <c r="O66" s="2"/>
    </row>
    <row r="67" spans="3:15" ht="12.75">
      <c r="C67" s="3">
        <v>3</v>
      </c>
      <c r="D67" s="12" t="s">
        <v>181</v>
      </c>
      <c r="E67" s="14" t="s">
        <v>79</v>
      </c>
      <c r="F67" s="13">
        <f>G67/H67*100</f>
        <v>33.33333333333333</v>
      </c>
      <c r="G67" s="2">
        <f>SUM(I67:O67)</f>
        <v>2</v>
      </c>
      <c r="H67" s="2">
        <f>COUNT(I67:O67)*2</f>
        <v>6</v>
      </c>
      <c r="I67" s="2"/>
      <c r="J67" s="2"/>
      <c r="K67" s="2">
        <v>0</v>
      </c>
      <c r="L67" s="2">
        <v>0</v>
      </c>
      <c r="M67" s="2"/>
      <c r="N67" s="2">
        <v>2</v>
      </c>
      <c r="O67" s="2"/>
    </row>
    <row r="68" spans="3:15" ht="12.75">
      <c r="C68" s="3">
        <v>4</v>
      </c>
      <c r="D68" s="12" t="s">
        <v>165</v>
      </c>
      <c r="E68" s="14" t="s">
        <v>79</v>
      </c>
      <c r="F68" s="13">
        <f>G68/H68*100</f>
        <v>50</v>
      </c>
      <c r="G68" s="2">
        <f>SUM(I68:O68)</f>
        <v>3</v>
      </c>
      <c r="H68" s="2">
        <f>COUNT(I68:O68)*2</f>
        <v>6</v>
      </c>
      <c r="I68" s="2">
        <v>2</v>
      </c>
      <c r="J68" s="2"/>
      <c r="K68" s="2"/>
      <c r="L68" s="2">
        <v>0</v>
      </c>
      <c r="M68" s="2">
        <v>1</v>
      </c>
      <c r="N68" s="2"/>
      <c r="O68" s="2"/>
    </row>
    <row r="69" spans="3:15" ht="12.75">
      <c r="C69" s="3">
        <v>5</v>
      </c>
      <c r="D69" s="12" t="s">
        <v>174</v>
      </c>
      <c r="E69" s="14" t="s">
        <v>79</v>
      </c>
      <c r="F69" s="13">
        <f>G69/H69*100</f>
        <v>33.33333333333333</v>
      </c>
      <c r="G69" s="2">
        <f>SUM(I69:O69)</f>
        <v>2</v>
      </c>
      <c r="H69" s="2">
        <f>COUNT(I69:O69)*2</f>
        <v>6</v>
      </c>
      <c r="I69" s="2">
        <v>2</v>
      </c>
      <c r="J69" s="2"/>
      <c r="K69" s="2"/>
      <c r="L69" s="2">
        <v>0</v>
      </c>
      <c r="M69" s="2">
        <v>0</v>
      </c>
      <c r="N69" s="2"/>
      <c r="O69" s="2"/>
    </row>
    <row r="70" spans="3:15" ht="12.75">
      <c r="C70" s="3">
        <v>6</v>
      </c>
      <c r="D70" s="12" t="s">
        <v>164</v>
      </c>
      <c r="E70" s="14" t="s">
        <v>79</v>
      </c>
      <c r="F70" s="13">
        <f>G70/H70*100</f>
        <v>100</v>
      </c>
      <c r="G70" s="2">
        <f>SUM(I70:O70)</f>
        <v>2</v>
      </c>
      <c r="H70" s="2">
        <f>COUNT(I70:O70)*2</f>
        <v>2</v>
      </c>
      <c r="I70" s="2">
        <v>2</v>
      </c>
      <c r="J70" s="2"/>
      <c r="K70" s="2"/>
      <c r="L70" s="2"/>
      <c r="M70" s="2"/>
      <c r="N70" s="2"/>
      <c r="O70" s="2"/>
    </row>
    <row r="71" spans="3:15" ht="12.75">
      <c r="C71" s="3">
        <v>7</v>
      </c>
      <c r="D71" s="12" t="s">
        <v>191</v>
      </c>
      <c r="E71" s="14" t="s">
        <v>78</v>
      </c>
      <c r="F71" s="13">
        <f>G71/H71*100</f>
        <v>0</v>
      </c>
      <c r="G71" s="2">
        <f>SUM(I71:O71)</f>
        <v>0</v>
      </c>
      <c r="H71" s="2">
        <f>COUNT(I71:O71)*2</f>
        <v>2</v>
      </c>
      <c r="I71" s="2"/>
      <c r="J71" s="2"/>
      <c r="K71" s="2"/>
      <c r="L71" s="2">
        <v>0</v>
      </c>
      <c r="M71" s="2"/>
      <c r="N71" s="2"/>
      <c r="O71" s="2"/>
    </row>
    <row r="72" spans="3:15" ht="12.75">
      <c r="C72" s="3">
        <v>8</v>
      </c>
      <c r="D72" s="12" t="s">
        <v>173</v>
      </c>
      <c r="E72" s="14" t="s">
        <v>78</v>
      </c>
      <c r="F72" s="13">
        <f>G72/H72*100</f>
        <v>50</v>
      </c>
      <c r="G72" s="2">
        <f>SUM(I72:O72)</f>
        <v>2</v>
      </c>
      <c r="H72" s="2">
        <f>COUNT(I72:O72)*2</f>
        <v>4</v>
      </c>
      <c r="I72" s="2">
        <v>2</v>
      </c>
      <c r="J72" s="2"/>
      <c r="K72" s="2"/>
      <c r="L72" s="2">
        <v>0</v>
      </c>
      <c r="M72" s="2"/>
      <c r="N72" s="2"/>
      <c r="O72" s="2"/>
    </row>
    <row r="73" spans="3:15" ht="12.75">
      <c r="C73" s="3">
        <v>9</v>
      </c>
      <c r="D73" s="12" t="s">
        <v>194</v>
      </c>
      <c r="E73" s="14" t="s">
        <v>77</v>
      </c>
      <c r="F73" s="13">
        <f>G73/H73*100</f>
        <v>0</v>
      </c>
      <c r="G73" s="2">
        <f>SUM(I73:O73)</f>
        <v>0</v>
      </c>
      <c r="H73" s="2">
        <f>COUNT(I73:O73)*2</f>
        <v>2</v>
      </c>
      <c r="I73" s="2"/>
      <c r="J73" s="2"/>
      <c r="K73" s="2"/>
      <c r="L73" s="2">
        <v>0</v>
      </c>
      <c r="M73" s="2"/>
      <c r="N73" s="2"/>
      <c r="O73" s="2"/>
    </row>
    <row r="74" spans="3:15" ht="12.75">
      <c r="C74" s="3">
        <v>10</v>
      </c>
      <c r="D74" s="12" t="s">
        <v>167</v>
      </c>
      <c r="E74" s="14" t="s">
        <v>77</v>
      </c>
      <c r="F74" s="13">
        <f>G74/H74*100</f>
        <v>0</v>
      </c>
      <c r="G74" s="2">
        <f>SUM(I74:O74)</f>
        <v>0</v>
      </c>
      <c r="H74" s="2">
        <f>COUNT(I74:O74)*2</f>
        <v>6</v>
      </c>
      <c r="I74" s="2">
        <v>0</v>
      </c>
      <c r="J74" s="2">
        <v>0</v>
      </c>
      <c r="K74" s="2"/>
      <c r="L74" s="2">
        <v>0</v>
      </c>
      <c r="M74" s="2"/>
      <c r="N74" s="2"/>
      <c r="O74" s="2"/>
    </row>
    <row r="75" spans="3:15" ht="12.75">
      <c r="C75" s="3">
        <v>11</v>
      </c>
      <c r="D75" s="12" t="s">
        <v>166</v>
      </c>
      <c r="E75" s="14" t="s">
        <v>77</v>
      </c>
      <c r="F75" s="13">
        <f>G75/H75*100</f>
        <v>0</v>
      </c>
      <c r="G75" s="2">
        <f>SUM(I75:O75)</f>
        <v>0</v>
      </c>
      <c r="H75" s="2">
        <f>COUNT(I75:O75)*2</f>
        <v>2</v>
      </c>
      <c r="I75" s="2">
        <v>0</v>
      </c>
      <c r="J75" s="2"/>
      <c r="K75" s="2"/>
      <c r="L75" s="2"/>
      <c r="M75" s="2"/>
      <c r="N75" s="2"/>
      <c r="O75" s="2"/>
    </row>
    <row r="76" spans="3:15" ht="12.75">
      <c r="C76" s="3">
        <v>12</v>
      </c>
      <c r="D76" s="12" t="s">
        <v>168</v>
      </c>
      <c r="E76" s="14" t="s">
        <v>77</v>
      </c>
      <c r="F76" s="13">
        <f>G76/H76*100</f>
        <v>0</v>
      </c>
      <c r="G76" s="2">
        <f>SUM(I76:O76)</f>
        <v>0</v>
      </c>
      <c r="H76" s="2">
        <f>COUNT(I76:O76)*2</f>
        <v>2</v>
      </c>
      <c r="I76" s="2">
        <v>0</v>
      </c>
      <c r="J76" s="2"/>
      <c r="K76" s="2"/>
      <c r="L76" s="2"/>
      <c r="M76" s="2"/>
      <c r="N76" s="2"/>
      <c r="O76" s="2"/>
    </row>
    <row r="77" spans="3:15" ht="12.75">
      <c r="C77" s="3">
        <v>13</v>
      </c>
      <c r="D77" s="12" t="s">
        <v>121</v>
      </c>
      <c r="E77" s="14" t="s">
        <v>26</v>
      </c>
      <c r="F77" s="13">
        <f>G77/H77*100</f>
        <v>25</v>
      </c>
      <c r="G77" s="2">
        <f>SUM(I77:O77)</f>
        <v>2</v>
      </c>
      <c r="H77" s="2">
        <f>COUNT(I77:O77)*2</f>
        <v>8</v>
      </c>
      <c r="I77" s="2">
        <v>0</v>
      </c>
      <c r="J77" s="2">
        <v>0</v>
      </c>
      <c r="K77" s="2">
        <v>0</v>
      </c>
      <c r="L77" s="2"/>
      <c r="M77" s="2">
        <v>2</v>
      </c>
      <c r="N77" s="2"/>
      <c r="O77" s="2"/>
    </row>
    <row r="78" spans="3:15" ht="12.75">
      <c r="C78" s="3">
        <v>14</v>
      </c>
      <c r="D78" s="12" t="s">
        <v>122</v>
      </c>
      <c r="E78" s="14" t="s">
        <v>26</v>
      </c>
      <c r="F78" s="13">
        <f>G78/H78*100</f>
        <v>50</v>
      </c>
      <c r="G78" s="2">
        <f>SUM(I78:O78)</f>
        <v>4</v>
      </c>
      <c r="H78" s="2">
        <f>COUNT(I78:O78)*2</f>
        <v>8</v>
      </c>
      <c r="I78" s="2">
        <v>1</v>
      </c>
      <c r="J78" s="2">
        <v>1</v>
      </c>
      <c r="K78" s="2">
        <v>0</v>
      </c>
      <c r="L78" s="2"/>
      <c r="M78" s="2">
        <v>2</v>
      </c>
      <c r="N78" s="2"/>
      <c r="O78" s="2"/>
    </row>
    <row r="79" spans="3:15" ht="12.75">
      <c r="C79" s="3">
        <v>15</v>
      </c>
      <c r="D79" s="16" t="s">
        <v>54</v>
      </c>
      <c r="E79" s="14" t="s">
        <v>26</v>
      </c>
      <c r="F79" s="13">
        <f>G79/H79*100</f>
        <v>12.5</v>
      </c>
      <c r="G79" s="2">
        <f>SUM(I79:O79)</f>
        <v>1</v>
      </c>
      <c r="H79" s="2">
        <f>COUNT(I79:O79)*2</f>
        <v>8</v>
      </c>
      <c r="I79" s="2">
        <v>0</v>
      </c>
      <c r="J79" s="2">
        <v>0</v>
      </c>
      <c r="K79" s="2">
        <v>0</v>
      </c>
      <c r="L79" s="2"/>
      <c r="M79" s="2">
        <v>1</v>
      </c>
      <c r="N79" s="2"/>
      <c r="O79" s="2"/>
    </row>
    <row r="80" spans="3:15" ht="12.75">
      <c r="C80" s="3">
        <v>16</v>
      </c>
      <c r="D80" s="16" t="s">
        <v>119</v>
      </c>
      <c r="E80" s="14" t="s">
        <v>25</v>
      </c>
      <c r="F80" s="13">
        <f>G80/H80*100</f>
        <v>66.66666666666666</v>
      </c>
      <c r="G80" s="2">
        <f>SUM(I80:O80)</f>
        <v>4</v>
      </c>
      <c r="H80" s="2">
        <f>COUNT(I80:O80)*2</f>
        <v>6</v>
      </c>
      <c r="I80" s="2">
        <v>2</v>
      </c>
      <c r="J80" s="2">
        <v>2</v>
      </c>
      <c r="K80" s="2">
        <v>0</v>
      </c>
      <c r="L80" s="2"/>
      <c r="M80" s="2"/>
      <c r="N80" s="2"/>
      <c r="O80" s="2"/>
    </row>
    <row r="81" spans="3:15" ht="12.75">
      <c r="C81" s="3">
        <v>17</v>
      </c>
      <c r="D81" s="12" t="s">
        <v>99</v>
      </c>
      <c r="E81" s="14" t="s">
        <v>25</v>
      </c>
      <c r="F81" s="13">
        <f>G81/H81*100</f>
        <v>25</v>
      </c>
      <c r="G81" s="2">
        <f>SUM(I81:O81)</f>
        <v>1</v>
      </c>
      <c r="H81" s="2">
        <f>COUNT(I81:O81)*2</f>
        <v>4</v>
      </c>
      <c r="I81" s="2"/>
      <c r="J81" s="2"/>
      <c r="K81" s="2"/>
      <c r="L81" s="2">
        <v>1</v>
      </c>
      <c r="M81" s="2">
        <v>0</v>
      </c>
      <c r="N81" s="2"/>
      <c r="O81" s="2"/>
    </row>
    <row r="82" spans="3:15" ht="12.75">
      <c r="C82" s="3">
        <v>18</v>
      </c>
      <c r="D82" s="16" t="s">
        <v>118</v>
      </c>
      <c r="E82" s="14" t="s">
        <v>25</v>
      </c>
      <c r="F82" s="13">
        <f>G82/H82*100</f>
        <v>50</v>
      </c>
      <c r="G82" s="2">
        <f>SUM(I82:O82)</f>
        <v>2</v>
      </c>
      <c r="H82" s="2">
        <f>COUNT(I82:O82)*2</f>
        <v>4</v>
      </c>
      <c r="I82" s="2"/>
      <c r="J82" s="2">
        <v>2</v>
      </c>
      <c r="K82" s="2">
        <v>0</v>
      </c>
      <c r="L82" s="2"/>
      <c r="M82" s="2"/>
      <c r="N82" s="2"/>
      <c r="O82" s="2"/>
    </row>
    <row r="83" spans="3:15" ht="12.75">
      <c r="C83" s="3">
        <v>19</v>
      </c>
      <c r="D83" s="12" t="s">
        <v>120</v>
      </c>
      <c r="E83" s="14" t="s">
        <v>25</v>
      </c>
      <c r="F83" s="13">
        <f>G83/H83*100</f>
        <v>25</v>
      </c>
      <c r="G83" s="2">
        <f>SUM(I83:O83)</f>
        <v>2</v>
      </c>
      <c r="H83" s="2">
        <f>COUNT(I83:O83)*2</f>
        <v>8</v>
      </c>
      <c r="I83" s="2">
        <v>1</v>
      </c>
      <c r="J83" s="2">
        <v>1</v>
      </c>
      <c r="K83" s="2">
        <v>0</v>
      </c>
      <c r="L83" s="2"/>
      <c r="M83" s="2">
        <v>0</v>
      </c>
      <c r="N83" s="2"/>
      <c r="O83" s="2"/>
    </row>
    <row r="84" spans="3:15" ht="12.75">
      <c r="C84" s="3">
        <v>20</v>
      </c>
      <c r="D84" s="12" t="s">
        <v>42</v>
      </c>
      <c r="E84" s="14" t="s">
        <v>25</v>
      </c>
      <c r="F84" s="13">
        <f>G84/H84*100</f>
        <v>50</v>
      </c>
      <c r="G84" s="2">
        <f>SUM(I84:O84)</f>
        <v>2</v>
      </c>
      <c r="H84" s="2">
        <f>COUNT(I84:O84)*2</f>
        <v>4</v>
      </c>
      <c r="I84" s="2">
        <v>2</v>
      </c>
      <c r="J84" s="2"/>
      <c r="K84" s="2"/>
      <c r="L84" s="2"/>
      <c r="M84" s="2">
        <v>0</v>
      </c>
      <c r="N84" s="2"/>
      <c r="O84" s="2"/>
    </row>
    <row r="85" spans="3:15" ht="12.75">
      <c r="C85" s="3">
        <v>21</v>
      </c>
      <c r="D85" s="12" t="s">
        <v>98</v>
      </c>
      <c r="E85" s="14" t="s">
        <v>25</v>
      </c>
      <c r="F85" s="13">
        <f>G85/H85*100</f>
        <v>100</v>
      </c>
      <c r="G85" s="2">
        <f>SUM(I85:O85)</f>
        <v>2</v>
      </c>
      <c r="H85" s="2">
        <f>COUNT(I85:O85)*2</f>
        <v>2</v>
      </c>
      <c r="I85" s="2"/>
      <c r="J85" s="2"/>
      <c r="K85" s="2"/>
      <c r="L85" s="2">
        <v>2</v>
      </c>
      <c r="M85" s="2"/>
      <c r="N85" s="2"/>
      <c r="O85" s="2"/>
    </row>
    <row r="86" spans="3:15" ht="12.75">
      <c r="C86" s="3">
        <v>22</v>
      </c>
      <c r="D86" s="16" t="s">
        <v>116</v>
      </c>
      <c r="E86" s="14" t="s">
        <v>24</v>
      </c>
      <c r="F86" s="13">
        <f>G86/H86*100</f>
        <v>80</v>
      </c>
      <c r="G86" s="2">
        <f>SUM(I86:O86)</f>
        <v>8</v>
      </c>
      <c r="H86" s="2">
        <f>COUNT(I86:O86)*2</f>
        <v>10</v>
      </c>
      <c r="I86" s="2"/>
      <c r="J86" s="2">
        <v>2</v>
      </c>
      <c r="K86" s="2">
        <v>2</v>
      </c>
      <c r="L86" s="2">
        <v>2</v>
      </c>
      <c r="M86" s="2">
        <v>2</v>
      </c>
      <c r="N86" s="2">
        <v>0</v>
      </c>
      <c r="O86" s="2"/>
    </row>
    <row r="87" spans="3:15" ht="12.75">
      <c r="C87" s="3">
        <v>23</v>
      </c>
      <c r="D87" s="16" t="s">
        <v>117</v>
      </c>
      <c r="E87" s="14" t="s">
        <v>24</v>
      </c>
      <c r="F87" s="13">
        <f>G87/H87*100</f>
        <v>80</v>
      </c>
      <c r="G87" s="2">
        <f>SUM(I87:O87)</f>
        <v>8</v>
      </c>
      <c r="H87" s="2">
        <f>COUNT(I87:O87)*2</f>
        <v>10</v>
      </c>
      <c r="I87" s="2"/>
      <c r="J87" s="2">
        <v>2</v>
      </c>
      <c r="K87" s="2">
        <v>2</v>
      </c>
      <c r="L87" s="2">
        <v>2</v>
      </c>
      <c r="M87" s="2">
        <v>2</v>
      </c>
      <c r="N87" s="2">
        <v>0</v>
      </c>
      <c r="O87" s="2"/>
    </row>
    <row r="88" spans="3:15" ht="12.75">
      <c r="C88" s="3">
        <v>24</v>
      </c>
      <c r="D88" s="12" t="s">
        <v>50</v>
      </c>
      <c r="E88" s="14" t="s">
        <v>24</v>
      </c>
      <c r="F88" s="13">
        <f>G88/H88*100</f>
        <v>80</v>
      </c>
      <c r="G88" s="2">
        <f>SUM(I88:O88)</f>
        <v>8</v>
      </c>
      <c r="H88" s="2">
        <f>COUNT(I88:O88)*2</f>
        <v>10</v>
      </c>
      <c r="I88" s="2"/>
      <c r="J88" s="2">
        <v>2</v>
      </c>
      <c r="K88" s="2">
        <v>2</v>
      </c>
      <c r="L88" s="2">
        <v>2</v>
      </c>
      <c r="M88" s="2">
        <v>2</v>
      </c>
      <c r="N88" s="2">
        <v>0</v>
      </c>
      <c r="O88" s="2"/>
    </row>
    <row r="89" spans="3:15" ht="12.75">
      <c r="C89" s="3">
        <v>25</v>
      </c>
      <c r="D89" s="12" t="s">
        <v>72</v>
      </c>
      <c r="E89" s="14" t="s">
        <v>80</v>
      </c>
      <c r="F89" s="13">
        <f>G89/H89*100</f>
        <v>100</v>
      </c>
      <c r="G89" s="2">
        <f>SUM(I89:O89)</f>
        <v>12</v>
      </c>
      <c r="H89" s="2">
        <f>COUNT(I89:O89)*2</f>
        <v>12</v>
      </c>
      <c r="I89" s="2">
        <v>2</v>
      </c>
      <c r="J89" s="2">
        <v>2</v>
      </c>
      <c r="K89" s="2">
        <v>2</v>
      </c>
      <c r="L89" s="2"/>
      <c r="M89" s="2">
        <v>2</v>
      </c>
      <c r="N89" s="2">
        <v>2</v>
      </c>
      <c r="O89" s="2">
        <v>2</v>
      </c>
    </row>
    <row r="90" spans="3:15" ht="12.75">
      <c r="C90" s="3">
        <v>26</v>
      </c>
      <c r="D90" s="12" t="s">
        <v>71</v>
      </c>
      <c r="E90" s="14" t="s">
        <v>80</v>
      </c>
      <c r="F90" s="13">
        <f>G90/H90*100</f>
        <v>83.33333333333334</v>
      </c>
      <c r="G90" s="2">
        <f>SUM(I90:O90)</f>
        <v>10</v>
      </c>
      <c r="H90" s="2">
        <f>COUNT(I90:O90)*2</f>
        <v>12</v>
      </c>
      <c r="I90" s="2">
        <v>0</v>
      </c>
      <c r="J90" s="2">
        <v>2</v>
      </c>
      <c r="K90" s="2">
        <v>2</v>
      </c>
      <c r="L90" s="2"/>
      <c r="M90" s="2">
        <v>2</v>
      </c>
      <c r="N90" s="2">
        <v>2</v>
      </c>
      <c r="O90" s="2">
        <v>2</v>
      </c>
    </row>
    <row r="91" spans="3:15" ht="12.75">
      <c r="C91" s="3">
        <v>27</v>
      </c>
      <c r="D91" s="12" t="s">
        <v>123</v>
      </c>
      <c r="E91" s="14" t="s">
        <v>80</v>
      </c>
      <c r="F91" s="13">
        <f>G91/H91*100</f>
        <v>100</v>
      </c>
      <c r="G91" s="2">
        <f>SUM(I91:O91)</f>
        <v>12</v>
      </c>
      <c r="H91" s="2">
        <f>COUNT(I91:O91)*2</f>
        <v>12</v>
      </c>
      <c r="I91" s="2">
        <v>2</v>
      </c>
      <c r="J91" s="2">
        <v>2</v>
      </c>
      <c r="K91" s="2">
        <v>2</v>
      </c>
      <c r="L91" s="2"/>
      <c r="M91" s="2">
        <v>2</v>
      </c>
      <c r="N91" s="2">
        <v>2</v>
      </c>
      <c r="O91" s="2">
        <v>2</v>
      </c>
    </row>
    <row r="92" spans="3:15" ht="12.75">
      <c r="C92" s="3">
        <v>28</v>
      </c>
      <c r="D92" s="12" t="s">
        <v>170</v>
      </c>
      <c r="E92" s="14" t="s">
        <v>13</v>
      </c>
      <c r="F92" s="13">
        <f>G92/H92*100</f>
        <v>50</v>
      </c>
      <c r="G92" s="2">
        <f>SUM(I92:O92)</f>
        <v>1</v>
      </c>
      <c r="H92" s="2">
        <f>COUNT(I92:O92)*2</f>
        <v>2</v>
      </c>
      <c r="I92" s="2">
        <v>1</v>
      </c>
      <c r="J92" s="2"/>
      <c r="K92" s="2"/>
      <c r="L92" s="2"/>
      <c r="M92" s="2"/>
      <c r="N92" s="2"/>
      <c r="O92" s="2"/>
    </row>
    <row r="93" spans="3:15" ht="12.75">
      <c r="C93" s="3">
        <v>29</v>
      </c>
      <c r="D93" s="12" t="s">
        <v>169</v>
      </c>
      <c r="E93" s="14" t="s">
        <v>13</v>
      </c>
      <c r="F93" s="13">
        <f>G93/H93*100</f>
        <v>66.66666666666666</v>
      </c>
      <c r="G93" s="2">
        <f>SUM(I93:O93)</f>
        <v>4</v>
      </c>
      <c r="H93" s="2">
        <f>COUNT(I93:O93)*2</f>
        <v>6</v>
      </c>
      <c r="I93" s="2">
        <v>0</v>
      </c>
      <c r="J93" s="2"/>
      <c r="K93" s="2"/>
      <c r="L93" s="2"/>
      <c r="M93" s="2"/>
      <c r="N93" s="2">
        <v>2</v>
      </c>
      <c r="O93" s="2">
        <v>2</v>
      </c>
    </row>
    <row r="94" spans="3:15" ht="12.75">
      <c r="C94" s="3">
        <v>30</v>
      </c>
      <c r="D94" s="12" t="s">
        <v>171</v>
      </c>
      <c r="E94" s="14" t="s">
        <v>13</v>
      </c>
      <c r="F94" s="13">
        <f>G94/H94*100</f>
        <v>50</v>
      </c>
      <c r="G94" s="2">
        <f>SUM(I94:O94)</f>
        <v>1</v>
      </c>
      <c r="H94" s="2">
        <f>COUNT(I94:O94)*2</f>
        <v>2</v>
      </c>
      <c r="I94" s="2">
        <v>1</v>
      </c>
      <c r="J94" s="2"/>
      <c r="K94" s="2"/>
      <c r="L94" s="2"/>
      <c r="M94" s="2"/>
      <c r="N94" s="2"/>
      <c r="O94" s="2"/>
    </row>
    <row r="95" spans="3:15" ht="12.75">
      <c r="C95" s="3">
        <v>31</v>
      </c>
      <c r="D95" s="12" t="s">
        <v>71</v>
      </c>
      <c r="E95" s="14" t="s">
        <v>12</v>
      </c>
      <c r="F95" s="13">
        <f>G95/H95*100</f>
        <v>87.5</v>
      </c>
      <c r="G95" s="2">
        <f>SUM(I95:O95)</f>
        <v>7</v>
      </c>
      <c r="H95" s="2">
        <f>COUNT(I95:O95)*2</f>
        <v>8</v>
      </c>
      <c r="I95" s="2">
        <v>1</v>
      </c>
      <c r="J95" s="2">
        <v>2</v>
      </c>
      <c r="K95" s="2"/>
      <c r="L95" s="2">
        <v>2</v>
      </c>
      <c r="M95" s="2"/>
      <c r="N95" s="2"/>
      <c r="O95" s="2">
        <v>2</v>
      </c>
    </row>
    <row r="96" spans="3:15" ht="12.75">
      <c r="C96" s="3">
        <v>32</v>
      </c>
      <c r="D96" s="12" t="s">
        <v>172</v>
      </c>
      <c r="E96" s="14" t="s">
        <v>12</v>
      </c>
      <c r="F96" s="13">
        <f>G96/H96*100</f>
        <v>83.33333333333334</v>
      </c>
      <c r="G96" s="2">
        <f>SUM(I96:O96)</f>
        <v>5</v>
      </c>
      <c r="H96" s="2">
        <f>COUNT(I96:O96)*2</f>
        <v>6</v>
      </c>
      <c r="I96" s="2">
        <v>1</v>
      </c>
      <c r="J96" s="2"/>
      <c r="K96" s="2">
        <v>2</v>
      </c>
      <c r="L96" s="2"/>
      <c r="M96" s="2"/>
      <c r="N96" s="2">
        <v>2</v>
      </c>
      <c r="O96" s="2"/>
    </row>
    <row r="97" spans="3:15" ht="12.75">
      <c r="C97" s="3">
        <v>33</v>
      </c>
      <c r="D97" s="12" t="s">
        <v>180</v>
      </c>
      <c r="E97" s="14" t="s">
        <v>12</v>
      </c>
      <c r="F97" s="13">
        <f>G97/H97*100</f>
        <v>100</v>
      </c>
      <c r="G97" s="2">
        <f>SUM(I97:O97)</f>
        <v>6</v>
      </c>
      <c r="H97" s="2">
        <f>COUNT(I97:O97)*2</f>
        <v>6</v>
      </c>
      <c r="I97" s="2"/>
      <c r="J97" s="2"/>
      <c r="K97" s="2">
        <v>2</v>
      </c>
      <c r="L97" s="2">
        <v>2</v>
      </c>
      <c r="M97" s="2"/>
      <c r="N97" s="2">
        <v>2</v>
      </c>
      <c r="O97" s="2"/>
    </row>
    <row r="98" spans="3:15" ht="12.75">
      <c r="C98" s="3">
        <v>34</v>
      </c>
      <c r="D98" s="12" t="s">
        <v>179</v>
      </c>
      <c r="E98" s="14" t="s">
        <v>12</v>
      </c>
      <c r="F98" s="13">
        <f>G98/H98*100</f>
        <v>50</v>
      </c>
      <c r="G98" s="2">
        <f>SUM(I98:O98)</f>
        <v>3</v>
      </c>
      <c r="H98" s="2">
        <f>COUNT(I98:O98)*2</f>
        <v>6</v>
      </c>
      <c r="I98" s="2">
        <v>1</v>
      </c>
      <c r="J98" s="2"/>
      <c r="K98" s="2">
        <v>2</v>
      </c>
      <c r="L98" s="2"/>
      <c r="M98" s="2">
        <v>0</v>
      </c>
      <c r="N98" s="2"/>
      <c r="O98" s="2"/>
    </row>
    <row r="99" spans="3:15" ht="12.75">
      <c r="C99" s="3">
        <v>35</v>
      </c>
      <c r="D99" s="12" t="s">
        <v>190</v>
      </c>
      <c r="E99" s="14" t="s">
        <v>12</v>
      </c>
      <c r="F99" s="13">
        <f>G99/H99*100</f>
        <v>100</v>
      </c>
      <c r="G99" s="2">
        <f>SUM(I99:O99)</f>
        <v>2</v>
      </c>
      <c r="H99" s="2">
        <f>COUNT(I99:O99)*2</f>
        <v>2</v>
      </c>
      <c r="I99" s="2"/>
      <c r="J99" s="2"/>
      <c r="K99" s="2"/>
      <c r="L99" s="2">
        <v>2</v>
      </c>
      <c r="M99" s="2"/>
      <c r="N99" s="2"/>
      <c r="O99" s="2"/>
    </row>
    <row r="100" s="17" customFormat="1" ht="12.75">
      <c r="D100" s="18"/>
    </row>
  </sheetData>
  <mergeCells count="6">
    <mergeCell ref="C63:D63"/>
    <mergeCell ref="C1:D1"/>
    <mergeCell ref="C31:D31"/>
    <mergeCell ref="I1:O1"/>
    <mergeCell ref="I31:O31"/>
    <mergeCell ref="I63:O63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6" customWidth="1"/>
    <col min="3" max="3" width="25.7109375" style="7" customWidth="1"/>
    <col min="4" max="5" width="7.7109375" style="1" customWidth="1"/>
    <col min="6" max="11" width="3.7109375" style="1" customWidth="1"/>
    <col min="12" max="12" width="3.7109375" style="0" customWidth="1"/>
  </cols>
  <sheetData>
    <row r="1" spans="2:12" ht="12.75">
      <c r="B1" s="21" t="s">
        <v>9</v>
      </c>
      <c r="C1" s="21"/>
      <c r="F1" s="21" t="s">
        <v>3</v>
      </c>
      <c r="G1" s="21"/>
      <c r="H1" s="21"/>
      <c r="I1" s="21"/>
      <c r="J1" s="21"/>
      <c r="K1" s="21"/>
      <c r="L1" s="22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2" t="s">
        <v>29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4</v>
      </c>
      <c r="G3" s="2">
        <v>7</v>
      </c>
      <c r="H3" s="2">
        <v>7</v>
      </c>
      <c r="I3" s="2">
        <v>7</v>
      </c>
      <c r="J3" s="2">
        <v>5</v>
      </c>
      <c r="K3" s="2">
        <v>7</v>
      </c>
      <c r="L3" s="2">
        <v>6</v>
      </c>
    </row>
    <row r="4" spans="2:12" ht="12.75">
      <c r="B4" s="5">
        <v>2</v>
      </c>
      <c r="C4" s="12" t="s">
        <v>27</v>
      </c>
      <c r="D4" s="2">
        <f t="shared" si="0"/>
        <v>40</v>
      </c>
      <c r="E4" s="2">
        <f t="shared" si="1"/>
        <v>6</v>
      </c>
      <c r="F4" s="2">
        <v>6</v>
      </c>
      <c r="G4" s="2">
        <v>7</v>
      </c>
      <c r="H4" s="2">
        <v>5</v>
      </c>
      <c r="I4" s="2">
        <v>7</v>
      </c>
      <c r="J4" s="2">
        <v>2</v>
      </c>
      <c r="K4" s="2">
        <v>7</v>
      </c>
      <c r="L4" s="2">
        <v>6</v>
      </c>
    </row>
    <row r="5" spans="2:12" ht="12.75">
      <c r="B5" s="5">
        <v>3</v>
      </c>
      <c r="C5" s="12" t="s">
        <v>28</v>
      </c>
      <c r="D5" s="2">
        <f t="shared" si="0"/>
        <v>36</v>
      </c>
      <c r="E5" s="2">
        <f t="shared" si="1"/>
        <v>5</v>
      </c>
      <c r="F5" s="2">
        <v>3</v>
      </c>
      <c r="G5" s="2">
        <v>4</v>
      </c>
      <c r="H5" s="2">
        <v>7</v>
      </c>
      <c r="I5" s="2">
        <v>7</v>
      </c>
      <c r="J5" s="2">
        <v>7</v>
      </c>
      <c r="K5" s="2">
        <v>7</v>
      </c>
      <c r="L5" s="2">
        <v>1</v>
      </c>
    </row>
    <row r="6" spans="2:12" ht="12.75">
      <c r="B6" s="5">
        <v>4</v>
      </c>
      <c r="C6" s="12" t="s">
        <v>31</v>
      </c>
      <c r="D6" s="2">
        <f t="shared" si="0"/>
        <v>22</v>
      </c>
      <c r="E6" s="2">
        <f t="shared" si="1"/>
        <v>3</v>
      </c>
      <c r="F6" s="2">
        <v>1</v>
      </c>
      <c r="G6" s="2">
        <v>7</v>
      </c>
      <c r="H6" s="2">
        <v>0</v>
      </c>
      <c r="I6" s="2">
        <v>0</v>
      </c>
      <c r="J6" s="2">
        <v>7</v>
      </c>
      <c r="K6" s="2">
        <v>0</v>
      </c>
      <c r="L6" s="2">
        <v>7</v>
      </c>
    </row>
    <row r="7" spans="2:12" ht="12.75">
      <c r="B7" s="5">
        <v>5</v>
      </c>
      <c r="C7" s="12" t="s">
        <v>30</v>
      </c>
      <c r="D7" s="2">
        <f t="shared" si="0"/>
        <v>19</v>
      </c>
      <c r="E7" s="2">
        <f t="shared" si="1"/>
        <v>3</v>
      </c>
      <c r="F7" s="2">
        <v>6</v>
      </c>
      <c r="G7" s="2">
        <v>0</v>
      </c>
      <c r="H7" s="2">
        <v>2</v>
      </c>
      <c r="I7" s="2">
        <v>0</v>
      </c>
      <c r="J7" s="2"/>
      <c r="K7" s="2">
        <v>7</v>
      </c>
      <c r="L7" s="2">
        <v>4</v>
      </c>
    </row>
    <row r="8" spans="2:12" ht="12.75">
      <c r="B8" s="5">
        <v>6</v>
      </c>
      <c r="C8" s="19" t="s">
        <v>83</v>
      </c>
      <c r="D8" s="2">
        <f t="shared" si="0"/>
        <v>15</v>
      </c>
      <c r="E8" s="2">
        <f t="shared" si="1"/>
        <v>2</v>
      </c>
      <c r="F8" s="2">
        <v>1</v>
      </c>
      <c r="G8" s="2">
        <v>3</v>
      </c>
      <c r="H8" s="2">
        <v>6</v>
      </c>
      <c r="I8" s="2">
        <v>4</v>
      </c>
      <c r="J8" s="2">
        <v>0</v>
      </c>
      <c r="K8" s="2">
        <v>0</v>
      </c>
      <c r="L8" s="2">
        <v>1</v>
      </c>
    </row>
    <row r="9" spans="2:12" ht="12.75">
      <c r="B9" s="5">
        <v>7</v>
      </c>
      <c r="C9" s="19" t="s">
        <v>84</v>
      </c>
      <c r="D9" s="2">
        <f t="shared" si="0"/>
        <v>8</v>
      </c>
      <c r="E9" s="2">
        <f t="shared" si="1"/>
        <v>1</v>
      </c>
      <c r="F9" s="2">
        <v>5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2</v>
      </c>
    </row>
    <row r="10" spans="2:12" ht="12.75">
      <c r="B10" s="5">
        <v>8</v>
      </c>
      <c r="C10" s="12" t="s">
        <v>32</v>
      </c>
      <c r="D10" s="2">
        <f t="shared" si="0"/>
        <v>3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3</v>
      </c>
      <c r="J10" s="2"/>
      <c r="K10" s="2">
        <v>0</v>
      </c>
      <c r="L10" s="2">
        <v>0</v>
      </c>
    </row>
    <row r="12" spans="2:12" ht="12.75">
      <c r="B12" s="21" t="s">
        <v>82</v>
      </c>
      <c r="C12" s="21"/>
      <c r="F12" s="21" t="s">
        <v>3</v>
      </c>
      <c r="G12" s="21"/>
      <c r="H12" s="21"/>
      <c r="I12" s="21"/>
      <c r="J12" s="21"/>
      <c r="K12" s="21"/>
      <c r="L12" s="22"/>
    </row>
    <row r="13" spans="2:12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2.75">
      <c r="B14" s="5">
        <v>1</v>
      </c>
      <c r="C14" s="12" t="s">
        <v>33</v>
      </c>
      <c r="D14" s="2">
        <f aca="true" t="shared" si="2" ref="D14:D21">SUM(F14:L14)</f>
        <v>49</v>
      </c>
      <c r="E14" s="2">
        <f aca="true" t="shared" si="3" ref="E14:E21">COUNTIF(F14:L14,"&gt;=4")</f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7</v>
      </c>
      <c r="L14" s="2">
        <v>7</v>
      </c>
    </row>
    <row r="15" spans="2:12" ht="12.75">
      <c r="B15" s="5">
        <v>2</v>
      </c>
      <c r="C15" s="12" t="s">
        <v>35</v>
      </c>
      <c r="D15" s="2">
        <f t="shared" si="2"/>
        <v>27</v>
      </c>
      <c r="E15" s="2">
        <f t="shared" si="3"/>
        <v>4</v>
      </c>
      <c r="F15" s="2">
        <v>7</v>
      </c>
      <c r="G15" s="2">
        <v>0</v>
      </c>
      <c r="H15" s="2">
        <v>5</v>
      </c>
      <c r="I15" s="2">
        <v>5</v>
      </c>
      <c r="J15" s="2">
        <v>7</v>
      </c>
      <c r="K15" s="2">
        <v>3</v>
      </c>
      <c r="L15" s="2">
        <v>0</v>
      </c>
    </row>
    <row r="16" spans="2:12" ht="12.75">
      <c r="B16" s="5">
        <v>3</v>
      </c>
      <c r="C16" s="19" t="s">
        <v>85</v>
      </c>
      <c r="D16" s="2">
        <f t="shared" si="2"/>
        <v>25</v>
      </c>
      <c r="E16" s="2">
        <f t="shared" si="3"/>
        <v>4</v>
      </c>
      <c r="F16" s="2">
        <v>0</v>
      </c>
      <c r="G16" s="2">
        <v>2</v>
      </c>
      <c r="H16" s="2">
        <v>5</v>
      </c>
      <c r="I16" s="2">
        <v>7</v>
      </c>
      <c r="J16" s="2">
        <v>4</v>
      </c>
      <c r="K16" s="2">
        <v>7</v>
      </c>
      <c r="L16" s="2">
        <v>0</v>
      </c>
    </row>
    <row r="17" spans="2:12" ht="12.75">
      <c r="B17" s="5">
        <v>4</v>
      </c>
      <c r="C17" s="19" t="s">
        <v>86</v>
      </c>
      <c r="D17" s="2">
        <f t="shared" si="2"/>
        <v>25</v>
      </c>
      <c r="E17" s="2">
        <f t="shared" si="3"/>
        <v>4</v>
      </c>
      <c r="F17" s="2">
        <v>0</v>
      </c>
      <c r="G17" s="2">
        <v>5</v>
      </c>
      <c r="H17" s="2">
        <v>4</v>
      </c>
      <c r="I17" s="2">
        <v>2</v>
      </c>
      <c r="J17" s="2">
        <v>7</v>
      </c>
      <c r="K17" s="2">
        <v>0</v>
      </c>
      <c r="L17" s="2">
        <v>7</v>
      </c>
    </row>
    <row r="18" spans="2:12" ht="12.75">
      <c r="B18" s="5">
        <v>5</v>
      </c>
      <c r="C18" s="19" t="s">
        <v>88</v>
      </c>
      <c r="D18" s="2">
        <f t="shared" si="2"/>
        <v>17</v>
      </c>
      <c r="E18" s="2">
        <f t="shared" si="3"/>
        <v>3</v>
      </c>
      <c r="F18" s="2">
        <v>7</v>
      </c>
      <c r="G18" s="2">
        <v>5</v>
      </c>
      <c r="H18" s="2">
        <v>1</v>
      </c>
      <c r="I18" s="2">
        <v>0</v>
      </c>
      <c r="J18" s="2">
        <v>0</v>
      </c>
      <c r="K18" s="2">
        <v>4</v>
      </c>
      <c r="L18" s="2"/>
    </row>
    <row r="19" spans="2:12" ht="12.75">
      <c r="B19" s="5">
        <v>6</v>
      </c>
      <c r="C19" s="12" t="s">
        <v>34</v>
      </c>
      <c r="D19" s="2">
        <f t="shared" si="2"/>
        <v>22</v>
      </c>
      <c r="E19" s="2">
        <f t="shared" si="3"/>
        <v>2</v>
      </c>
      <c r="F19" s="2">
        <v>0</v>
      </c>
      <c r="G19" s="2">
        <v>2</v>
      </c>
      <c r="H19" s="2">
        <v>3</v>
      </c>
      <c r="I19" s="2">
        <v>7</v>
      </c>
      <c r="J19" s="2">
        <v>3</v>
      </c>
      <c r="K19" s="2">
        <v>7</v>
      </c>
      <c r="L19" s="2">
        <v>0</v>
      </c>
    </row>
    <row r="20" spans="2:12" ht="12.75">
      <c r="B20" s="5">
        <v>7</v>
      </c>
      <c r="C20" s="19" t="s">
        <v>87</v>
      </c>
      <c r="D20" s="2">
        <f t="shared" si="2"/>
        <v>12</v>
      </c>
      <c r="E20" s="2">
        <f t="shared" si="3"/>
        <v>1</v>
      </c>
      <c r="F20" s="2">
        <v>3</v>
      </c>
      <c r="G20" s="2">
        <v>7</v>
      </c>
      <c r="H20" s="2">
        <v>2</v>
      </c>
      <c r="I20" s="2">
        <v>0</v>
      </c>
      <c r="J20" s="2">
        <v>0</v>
      </c>
      <c r="K20" s="2">
        <v>0</v>
      </c>
      <c r="L20" s="2"/>
    </row>
    <row r="21" spans="2:12" ht="12.75">
      <c r="B21" s="5">
        <v>8</v>
      </c>
      <c r="C21" s="20" t="s">
        <v>81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</sheetData>
  <mergeCells count="4">
    <mergeCell ref="B1:C1"/>
    <mergeCell ref="B12:C12"/>
    <mergeCell ref="F1:L1"/>
    <mergeCell ref="F12:L12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.7109375" style="1" customWidth="1"/>
    <col min="3" max="3" width="21.7109375" style="11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21" t="s">
        <v>9</v>
      </c>
      <c r="C1" s="21"/>
      <c r="D1" s="15"/>
      <c r="H1" s="21" t="s">
        <v>3</v>
      </c>
      <c r="I1" s="21"/>
      <c r="J1" s="21"/>
      <c r="K1" s="21"/>
      <c r="L1" s="21"/>
      <c r="M1" s="21"/>
      <c r="N1" s="23"/>
    </row>
    <row r="2" spans="2:14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12" t="s">
        <v>60</v>
      </c>
      <c r="D3" s="14" t="s">
        <v>29</v>
      </c>
      <c r="E3" s="13">
        <f aca="true" t="shared" si="0" ref="E3:E31">F3/G3*100</f>
        <v>100</v>
      </c>
      <c r="F3" s="2">
        <f aca="true" t="shared" si="1" ref="F3:F31">SUM(H3:N3)</f>
        <v>10</v>
      </c>
      <c r="G3" s="2">
        <f aca="true" t="shared" si="2" ref="G3:G31">COUNT(H3:N3)*2</f>
        <v>10</v>
      </c>
      <c r="H3" s="2">
        <v>2</v>
      </c>
      <c r="I3" s="2">
        <v>2</v>
      </c>
      <c r="J3" s="2">
        <v>2</v>
      </c>
      <c r="K3" s="2">
        <v>2</v>
      </c>
      <c r="L3" s="2"/>
      <c r="M3" s="2">
        <v>2</v>
      </c>
      <c r="N3" s="2"/>
    </row>
    <row r="4" spans="2:14" ht="12.75">
      <c r="B4" s="3">
        <v>2</v>
      </c>
      <c r="C4" s="12" t="s">
        <v>188</v>
      </c>
      <c r="D4" s="14" t="s">
        <v>27</v>
      </c>
      <c r="E4" s="13">
        <f t="shared" si="0"/>
        <v>100</v>
      </c>
      <c r="F4" s="2">
        <f t="shared" si="1"/>
        <v>4</v>
      </c>
      <c r="G4" s="2">
        <f t="shared" si="2"/>
        <v>4</v>
      </c>
      <c r="H4" s="2"/>
      <c r="I4" s="2"/>
      <c r="J4" s="2"/>
      <c r="K4" s="2">
        <v>2</v>
      </c>
      <c r="L4" s="2"/>
      <c r="M4" s="2"/>
      <c r="N4" s="2">
        <v>2</v>
      </c>
    </row>
    <row r="5" spans="2:14" ht="12.75">
      <c r="B5" s="3">
        <v>3</v>
      </c>
      <c r="C5" s="12" t="s">
        <v>197</v>
      </c>
      <c r="D5" s="14" t="s">
        <v>29</v>
      </c>
      <c r="E5" s="13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/>
      <c r="K5" s="2"/>
      <c r="L5" s="2"/>
      <c r="M5" s="2"/>
      <c r="N5" s="2">
        <v>2</v>
      </c>
    </row>
    <row r="6" spans="2:14" ht="12.75">
      <c r="B6" s="3">
        <v>4</v>
      </c>
      <c r="C6" s="12" t="s">
        <v>127</v>
      </c>
      <c r="D6" s="14" t="s">
        <v>27</v>
      </c>
      <c r="E6" s="13">
        <f t="shared" si="0"/>
        <v>100</v>
      </c>
      <c r="F6" s="2">
        <f t="shared" si="1"/>
        <v>2</v>
      </c>
      <c r="G6" s="2">
        <f t="shared" si="2"/>
        <v>2</v>
      </c>
      <c r="H6" s="2">
        <v>2</v>
      </c>
      <c r="I6" s="2"/>
      <c r="J6" s="2"/>
      <c r="K6" s="2"/>
      <c r="L6" s="2"/>
      <c r="M6" s="2"/>
      <c r="N6" s="2"/>
    </row>
    <row r="7" spans="2:14" ht="12.75">
      <c r="B7" s="3">
        <v>5</v>
      </c>
      <c r="C7" s="12" t="s">
        <v>58</v>
      </c>
      <c r="D7" s="14" t="s">
        <v>28</v>
      </c>
      <c r="E7" s="13">
        <f t="shared" si="0"/>
        <v>92.85714285714286</v>
      </c>
      <c r="F7" s="2">
        <f t="shared" si="1"/>
        <v>13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1</v>
      </c>
    </row>
    <row r="8" spans="2:14" ht="12.75">
      <c r="B8" s="3">
        <v>6</v>
      </c>
      <c r="C8" s="12" t="s">
        <v>57</v>
      </c>
      <c r="D8" s="14" t="s">
        <v>27</v>
      </c>
      <c r="E8" s="13">
        <f t="shared" si="0"/>
        <v>92.85714285714286</v>
      </c>
      <c r="F8" s="2">
        <f t="shared" si="1"/>
        <v>13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2</v>
      </c>
      <c r="N8" s="2">
        <v>2</v>
      </c>
    </row>
    <row r="9" spans="2:14" ht="12.75">
      <c r="B9" s="3">
        <v>7</v>
      </c>
      <c r="C9" s="12" t="s">
        <v>128</v>
      </c>
      <c r="D9" s="14" t="s">
        <v>29</v>
      </c>
      <c r="E9" s="13">
        <f t="shared" si="0"/>
        <v>85.71428571428571</v>
      </c>
      <c r="F9" s="2">
        <f t="shared" si="1"/>
        <v>12</v>
      </c>
      <c r="G9" s="2">
        <f t="shared" si="2"/>
        <v>14</v>
      </c>
      <c r="H9" s="2">
        <v>1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1</v>
      </c>
    </row>
    <row r="10" spans="2:14" ht="12.75">
      <c r="B10" s="3">
        <v>8</v>
      </c>
      <c r="C10" s="12" t="s">
        <v>61</v>
      </c>
      <c r="D10" s="14" t="s">
        <v>28</v>
      </c>
      <c r="E10" s="13">
        <f t="shared" si="0"/>
        <v>85.71428571428571</v>
      </c>
      <c r="F10" s="2">
        <f t="shared" si="1"/>
        <v>12</v>
      </c>
      <c r="G10" s="2">
        <f t="shared" si="2"/>
        <v>14</v>
      </c>
      <c r="H10" s="2">
        <v>1</v>
      </c>
      <c r="I10" s="2">
        <v>1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</row>
    <row r="11" spans="2:14" ht="12.75">
      <c r="B11" s="3">
        <v>9</v>
      </c>
      <c r="C11" s="12" t="s">
        <v>56</v>
      </c>
      <c r="D11" s="14" t="s">
        <v>27</v>
      </c>
      <c r="E11" s="13">
        <f t="shared" si="0"/>
        <v>83.33333333333334</v>
      </c>
      <c r="F11" s="2">
        <f t="shared" si="1"/>
        <v>10</v>
      </c>
      <c r="G11" s="2">
        <f t="shared" si="2"/>
        <v>12</v>
      </c>
      <c r="H11" s="2">
        <v>1</v>
      </c>
      <c r="I11" s="2">
        <v>2</v>
      </c>
      <c r="J11" s="2">
        <v>2</v>
      </c>
      <c r="K11" s="2">
        <v>2</v>
      </c>
      <c r="L11" s="2">
        <v>1</v>
      </c>
      <c r="M11" s="2">
        <v>2</v>
      </c>
      <c r="N11" s="2"/>
    </row>
    <row r="12" spans="2:14" ht="12.75">
      <c r="B12" s="3">
        <v>10</v>
      </c>
      <c r="C12" s="12" t="s">
        <v>124</v>
      </c>
      <c r="D12" s="14" t="s">
        <v>83</v>
      </c>
      <c r="E12" s="13">
        <f t="shared" si="0"/>
        <v>80</v>
      </c>
      <c r="F12" s="2">
        <f t="shared" si="1"/>
        <v>8</v>
      </c>
      <c r="G12" s="2">
        <f t="shared" si="2"/>
        <v>10</v>
      </c>
      <c r="H12" s="2">
        <v>1</v>
      </c>
      <c r="I12" s="2">
        <v>2</v>
      </c>
      <c r="J12" s="2">
        <v>2</v>
      </c>
      <c r="K12" s="2">
        <v>2</v>
      </c>
      <c r="L12" s="2"/>
      <c r="M12" s="2"/>
      <c r="N12" s="2">
        <v>1</v>
      </c>
    </row>
    <row r="13" spans="2:14" ht="12.75">
      <c r="B13" s="3">
        <v>11</v>
      </c>
      <c r="C13" s="12" t="s">
        <v>59</v>
      </c>
      <c r="D13" s="14" t="s">
        <v>29</v>
      </c>
      <c r="E13" s="13">
        <f t="shared" si="0"/>
        <v>71.42857142857143</v>
      </c>
      <c r="F13" s="2">
        <f t="shared" si="1"/>
        <v>10</v>
      </c>
      <c r="G13" s="2">
        <f t="shared" si="2"/>
        <v>14</v>
      </c>
      <c r="H13" s="2">
        <v>0</v>
      </c>
      <c r="I13" s="2">
        <v>2</v>
      </c>
      <c r="J13" s="2">
        <v>2</v>
      </c>
      <c r="K13" s="2">
        <v>2</v>
      </c>
      <c r="L13" s="2">
        <v>0</v>
      </c>
      <c r="M13" s="2">
        <v>2</v>
      </c>
      <c r="N13" s="2">
        <v>2</v>
      </c>
    </row>
    <row r="14" spans="2:14" ht="12.75">
      <c r="B14" s="3">
        <v>12</v>
      </c>
      <c r="C14" s="12" t="s">
        <v>62</v>
      </c>
      <c r="D14" s="14" t="s">
        <v>28</v>
      </c>
      <c r="E14" s="13">
        <f t="shared" si="0"/>
        <v>71.42857142857143</v>
      </c>
      <c r="F14" s="2">
        <f t="shared" si="1"/>
        <v>10</v>
      </c>
      <c r="G14" s="2">
        <f t="shared" si="2"/>
        <v>14</v>
      </c>
      <c r="H14" s="2">
        <v>0</v>
      </c>
      <c r="I14" s="2">
        <v>0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</row>
    <row r="15" spans="2:14" ht="12.75">
      <c r="B15" s="3">
        <v>13</v>
      </c>
      <c r="C15" s="12" t="s">
        <v>67</v>
      </c>
      <c r="D15" s="14" t="s">
        <v>31</v>
      </c>
      <c r="E15" s="13">
        <f t="shared" si="0"/>
        <v>50</v>
      </c>
      <c r="F15" s="2">
        <f t="shared" si="1"/>
        <v>7</v>
      </c>
      <c r="G15" s="2">
        <f t="shared" si="2"/>
        <v>14</v>
      </c>
      <c r="H15" s="2">
        <v>1</v>
      </c>
      <c r="I15" s="2">
        <v>2</v>
      </c>
      <c r="J15" s="2">
        <v>0</v>
      </c>
      <c r="K15" s="2">
        <v>0</v>
      </c>
      <c r="L15" s="2">
        <v>2</v>
      </c>
      <c r="M15" s="2">
        <v>0</v>
      </c>
      <c r="N15" s="2">
        <v>2</v>
      </c>
    </row>
    <row r="16" spans="2:14" ht="12.75">
      <c r="B16" s="3">
        <v>14</v>
      </c>
      <c r="C16" s="12" t="s">
        <v>183</v>
      </c>
      <c r="D16" s="14" t="s">
        <v>27</v>
      </c>
      <c r="E16" s="13">
        <f t="shared" si="0"/>
        <v>50</v>
      </c>
      <c r="F16" s="2">
        <f t="shared" si="1"/>
        <v>3</v>
      </c>
      <c r="G16" s="2">
        <f t="shared" si="2"/>
        <v>6</v>
      </c>
      <c r="H16" s="2"/>
      <c r="I16" s="2"/>
      <c r="J16" s="2">
        <v>1</v>
      </c>
      <c r="K16" s="2"/>
      <c r="L16" s="2">
        <v>0</v>
      </c>
      <c r="M16" s="2">
        <v>2</v>
      </c>
      <c r="N16" s="2"/>
    </row>
    <row r="17" spans="2:14" ht="12.75">
      <c r="B17" s="3">
        <v>15</v>
      </c>
      <c r="C17" s="12" t="s">
        <v>198</v>
      </c>
      <c r="D17" s="14" t="s">
        <v>27</v>
      </c>
      <c r="E17" s="13">
        <f t="shared" si="0"/>
        <v>50</v>
      </c>
      <c r="F17" s="2">
        <f t="shared" si="1"/>
        <v>1</v>
      </c>
      <c r="G17" s="2">
        <f t="shared" si="2"/>
        <v>2</v>
      </c>
      <c r="H17" s="2"/>
      <c r="I17" s="2"/>
      <c r="J17" s="2"/>
      <c r="K17" s="2"/>
      <c r="L17" s="2"/>
      <c r="M17" s="2"/>
      <c r="N17" s="2">
        <v>1</v>
      </c>
    </row>
    <row r="18" spans="2:14" ht="12.75">
      <c r="B18" s="3">
        <v>16</v>
      </c>
      <c r="C18" s="12" t="s">
        <v>187</v>
      </c>
      <c r="D18" s="14" t="s">
        <v>83</v>
      </c>
      <c r="E18" s="13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/>
      <c r="K18" s="2">
        <v>1</v>
      </c>
      <c r="L18" s="2"/>
      <c r="M18" s="2"/>
      <c r="N18" s="2"/>
    </row>
    <row r="19" spans="2:14" ht="12.75">
      <c r="B19" s="3">
        <v>17</v>
      </c>
      <c r="C19" s="12" t="s">
        <v>129</v>
      </c>
      <c r="D19" s="14" t="s">
        <v>31</v>
      </c>
      <c r="E19" s="13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0</v>
      </c>
      <c r="I19" s="2">
        <v>2</v>
      </c>
      <c r="J19" s="2">
        <v>0</v>
      </c>
      <c r="K19" s="2">
        <v>0</v>
      </c>
      <c r="L19" s="2">
        <v>2</v>
      </c>
      <c r="M19" s="2">
        <v>0</v>
      </c>
      <c r="N19" s="2">
        <v>2</v>
      </c>
    </row>
    <row r="20" spans="2:14" ht="12.75">
      <c r="B20" s="3">
        <v>18</v>
      </c>
      <c r="C20" s="12" t="s">
        <v>66</v>
      </c>
      <c r="D20" s="14" t="s">
        <v>31</v>
      </c>
      <c r="E20" s="13">
        <f t="shared" si="0"/>
        <v>42.857142857142854</v>
      </c>
      <c r="F20" s="2">
        <f t="shared" si="1"/>
        <v>6</v>
      </c>
      <c r="G20" s="2">
        <f t="shared" si="2"/>
        <v>14</v>
      </c>
      <c r="H20" s="2">
        <v>0</v>
      </c>
      <c r="I20" s="2">
        <v>2</v>
      </c>
      <c r="J20" s="2">
        <v>0</v>
      </c>
      <c r="K20" s="2">
        <v>0</v>
      </c>
      <c r="L20" s="2">
        <v>2</v>
      </c>
      <c r="M20" s="2">
        <v>0</v>
      </c>
      <c r="N20" s="2">
        <v>2</v>
      </c>
    </row>
    <row r="21" spans="2:14" ht="12.75">
      <c r="B21" s="3">
        <v>19</v>
      </c>
      <c r="C21" s="12" t="s">
        <v>65</v>
      </c>
      <c r="D21" s="14" t="s">
        <v>30</v>
      </c>
      <c r="E21" s="13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2</v>
      </c>
      <c r="I21" s="2">
        <v>0</v>
      </c>
      <c r="J21" s="2">
        <v>0</v>
      </c>
      <c r="K21" s="2">
        <v>0</v>
      </c>
      <c r="L21" s="2"/>
      <c r="M21" s="2">
        <v>2</v>
      </c>
      <c r="N21" s="2">
        <v>1</v>
      </c>
    </row>
    <row r="22" spans="2:14" ht="12.75">
      <c r="B22" s="3">
        <v>20</v>
      </c>
      <c r="C22" s="12" t="s">
        <v>64</v>
      </c>
      <c r="D22" s="14" t="s">
        <v>30</v>
      </c>
      <c r="E22" s="13">
        <f t="shared" si="0"/>
        <v>41.66666666666667</v>
      </c>
      <c r="F22" s="2">
        <f t="shared" si="1"/>
        <v>5</v>
      </c>
      <c r="G22" s="2">
        <f t="shared" si="2"/>
        <v>12</v>
      </c>
      <c r="H22" s="2">
        <v>1</v>
      </c>
      <c r="I22" s="2">
        <v>0</v>
      </c>
      <c r="J22" s="2">
        <v>0</v>
      </c>
      <c r="K22" s="2">
        <v>0</v>
      </c>
      <c r="L22" s="2"/>
      <c r="M22" s="2">
        <v>2</v>
      </c>
      <c r="N22" s="2">
        <v>2</v>
      </c>
    </row>
    <row r="23" spans="2:14" ht="12.75">
      <c r="B23" s="3">
        <v>21</v>
      </c>
      <c r="C23" s="12" t="s">
        <v>125</v>
      </c>
      <c r="D23" s="14" t="s">
        <v>83</v>
      </c>
      <c r="E23" s="13">
        <f t="shared" si="0"/>
        <v>37.5</v>
      </c>
      <c r="F23" s="2">
        <f t="shared" si="1"/>
        <v>3</v>
      </c>
      <c r="G23" s="2">
        <f t="shared" si="2"/>
        <v>8</v>
      </c>
      <c r="H23" s="2">
        <v>0</v>
      </c>
      <c r="I23" s="2">
        <v>1</v>
      </c>
      <c r="J23" s="2">
        <v>2</v>
      </c>
      <c r="K23" s="2"/>
      <c r="L23" s="2"/>
      <c r="M23" s="2"/>
      <c r="N23" s="2">
        <v>0</v>
      </c>
    </row>
    <row r="24" spans="2:14" ht="12.75">
      <c r="B24" s="3">
        <v>22</v>
      </c>
      <c r="C24" s="12" t="s">
        <v>63</v>
      </c>
      <c r="D24" s="14" t="s">
        <v>30</v>
      </c>
      <c r="E24" s="13">
        <f t="shared" si="0"/>
        <v>30</v>
      </c>
      <c r="F24" s="2">
        <f t="shared" si="1"/>
        <v>3</v>
      </c>
      <c r="G24" s="2">
        <f t="shared" si="2"/>
        <v>10</v>
      </c>
      <c r="H24" s="2">
        <v>2</v>
      </c>
      <c r="I24" s="2">
        <v>0</v>
      </c>
      <c r="J24" s="2">
        <v>1</v>
      </c>
      <c r="K24" s="2">
        <v>0</v>
      </c>
      <c r="L24" s="2"/>
      <c r="M24" s="2"/>
      <c r="N24" s="2">
        <v>0</v>
      </c>
    </row>
    <row r="25" spans="2:14" ht="12.75">
      <c r="B25" s="3">
        <v>23</v>
      </c>
      <c r="C25" s="12" t="s">
        <v>144</v>
      </c>
      <c r="D25" s="14" t="s">
        <v>84</v>
      </c>
      <c r="E25" s="13">
        <f t="shared" si="0"/>
        <v>28.57142857142857</v>
      </c>
      <c r="F25" s="2">
        <f t="shared" si="1"/>
        <v>4</v>
      </c>
      <c r="G25" s="2">
        <f t="shared" si="2"/>
        <v>14</v>
      </c>
      <c r="H25" s="2">
        <v>2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1</v>
      </c>
    </row>
    <row r="26" spans="2:14" ht="12.75">
      <c r="B26" s="3">
        <v>24</v>
      </c>
      <c r="C26" s="12" t="s">
        <v>145</v>
      </c>
      <c r="D26" s="14" t="s">
        <v>84</v>
      </c>
      <c r="E26" s="13">
        <f t="shared" si="0"/>
        <v>21.428571428571427</v>
      </c>
      <c r="F26" s="2">
        <f t="shared" si="1"/>
        <v>3</v>
      </c>
      <c r="G26" s="2">
        <f t="shared" si="2"/>
        <v>14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</row>
    <row r="27" spans="2:14" ht="12.75">
      <c r="B27" s="3">
        <v>25</v>
      </c>
      <c r="C27" s="12" t="s">
        <v>131</v>
      </c>
      <c r="D27" s="14" t="s">
        <v>32</v>
      </c>
      <c r="E27" s="13">
        <f t="shared" si="0"/>
        <v>10</v>
      </c>
      <c r="F27" s="2">
        <f t="shared" si="1"/>
        <v>1</v>
      </c>
      <c r="G27" s="2">
        <f t="shared" si="2"/>
        <v>10</v>
      </c>
      <c r="H27" s="2"/>
      <c r="I27" s="2">
        <v>0</v>
      </c>
      <c r="J27" s="2">
        <v>0</v>
      </c>
      <c r="K27" s="2">
        <v>1</v>
      </c>
      <c r="L27" s="2"/>
      <c r="M27" s="2">
        <v>0</v>
      </c>
      <c r="N27" s="2">
        <v>0</v>
      </c>
    </row>
    <row r="28" spans="2:14" ht="12.75">
      <c r="B28" s="3">
        <v>26</v>
      </c>
      <c r="C28" s="12" t="s">
        <v>126</v>
      </c>
      <c r="D28" s="14" t="s">
        <v>83</v>
      </c>
      <c r="E28" s="13">
        <f t="shared" si="0"/>
        <v>10</v>
      </c>
      <c r="F28" s="2">
        <f t="shared" si="1"/>
        <v>1</v>
      </c>
      <c r="G28" s="2">
        <f t="shared" si="2"/>
        <v>10</v>
      </c>
      <c r="H28" s="2">
        <v>0</v>
      </c>
      <c r="I28" s="2">
        <v>0</v>
      </c>
      <c r="J28" s="2">
        <v>1</v>
      </c>
      <c r="K28" s="2"/>
      <c r="L28" s="2">
        <v>0</v>
      </c>
      <c r="M28" s="2"/>
      <c r="N28" s="2">
        <v>0</v>
      </c>
    </row>
    <row r="29" spans="2:14" ht="12.75">
      <c r="B29" s="3">
        <v>27</v>
      </c>
      <c r="C29" s="12" t="s">
        <v>130</v>
      </c>
      <c r="D29" s="14" t="s">
        <v>32</v>
      </c>
      <c r="E29" s="13">
        <f t="shared" si="0"/>
        <v>8.333333333333332</v>
      </c>
      <c r="F29" s="2">
        <f t="shared" si="1"/>
        <v>1</v>
      </c>
      <c r="G29" s="2">
        <f t="shared" si="2"/>
        <v>12</v>
      </c>
      <c r="H29" s="2">
        <v>0</v>
      </c>
      <c r="I29" s="2">
        <v>0</v>
      </c>
      <c r="J29" s="2">
        <v>0</v>
      </c>
      <c r="K29" s="2">
        <v>1</v>
      </c>
      <c r="L29" s="2"/>
      <c r="M29" s="2">
        <v>0</v>
      </c>
      <c r="N29" s="2">
        <v>0</v>
      </c>
    </row>
    <row r="30" spans="2:14" ht="12.75">
      <c r="B30" s="3">
        <v>28</v>
      </c>
      <c r="C30" s="12" t="s">
        <v>132</v>
      </c>
      <c r="D30" s="14" t="s">
        <v>32</v>
      </c>
      <c r="E30" s="13">
        <f t="shared" si="0"/>
        <v>8.333333333333332</v>
      </c>
      <c r="F30" s="2">
        <f t="shared" si="1"/>
        <v>1</v>
      </c>
      <c r="G30" s="2">
        <f t="shared" si="2"/>
        <v>12</v>
      </c>
      <c r="H30" s="2">
        <v>0</v>
      </c>
      <c r="I30" s="2">
        <v>0</v>
      </c>
      <c r="J30" s="2">
        <v>0</v>
      </c>
      <c r="K30" s="2">
        <v>1</v>
      </c>
      <c r="L30" s="2"/>
      <c r="M30" s="2">
        <v>0</v>
      </c>
      <c r="N30" s="2">
        <v>0</v>
      </c>
    </row>
    <row r="31" spans="2:14" ht="12.75">
      <c r="B31" s="3">
        <v>29</v>
      </c>
      <c r="C31" s="12" t="s">
        <v>146</v>
      </c>
      <c r="D31" s="14" t="s">
        <v>84</v>
      </c>
      <c r="E31" s="13">
        <f t="shared" si="0"/>
        <v>0</v>
      </c>
      <c r="F31" s="2">
        <f t="shared" si="1"/>
        <v>0</v>
      </c>
      <c r="G31" s="2">
        <f t="shared" si="2"/>
        <v>12</v>
      </c>
      <c r="H31" s="2"/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ht="12.75"/>
    <row r="33" spans="2:14" ht="12.75">
      <c r="B33" s="21" t="s">
        <v>82</v>
      </c>
      <c r="C33" s="21"/>
      <c r="D33" s="15"/>
      <c r="E33" s="6"/>
      <c r="F33" s="6"/>
      <c r="G33" s="6"/>
      <c r="H33" s="21" t="s">
        <v>3</v>
      </c>
      <c r="I33" s="21"/>
      <c r="J33" s="21"/>
      <c r="K33" s="21"/>
      <c r="L33" s="21"/>
      <c r="M33" s="21"/>
      <c r="N33" s="23"/>
    </row>
    <row r="34" spans="2:14" ht="12.75">
      <c r="B34" s="4" t="s">
        <v>4</v>
      </c>
      <c r="C34" s="10" t="s">
        <v>8</v>
      </c>
      <c r="D34" s="4" t="s">
        <v>0</v>
      </c>
      <c r="E34" s="4" t="s">
        <v>5</v>
      </c>
      <c r="F34" s="4" t="s">
        <v>7</v>
      </c>
      <c r="G34" s="4" t="s">
        <v>6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6</v>
      </c>
      <c r="N34" s="4">
        <v>7</v>
      </c>
    </row>
    <row r="35" spans="2:14" ht="12.75">
      <c r="B35" s="3">
        <v>1</v>
      </c>
      <c r="C35" s="12" t="s">
        <v>133</v>
      </c>
      <c r="D35" s="14" t="s">
        <v>33</v>
      </c>
      <c r="E35" s="13">
        <f aca="true" t="shared" si="3" ref="E35:E61">F35/G35*100</f>
        <v>100</v>
      </c>
      <c r="F35" s="2">
        <f aca="true" t="shared" si="4" ref="F35:F61">SUM(H35:N35)</f>
        <v>14</v>
      </c>
      <c r="G35" s="2">
        <f aca="true" t="shared" si="5" ref="G35:G61">COUNT(H35:N35)*2</f>
        <v>14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</row>
    <row r="36" spans="2:14" ht="12.75">
      <c r="B36" s="3">
        <v>2</v>
      </c>
      <c r="C36" s="12" t="s">
        <v>134</v>
      </c>
      <c r="D36" s="14" t="s">
        <v>33</v>
      </c>
      <c r="E36" s="13">
        <f t="shared" si="3"/>
        <v>100</v>
      </c>
      <c r="F36" s="2">
        <f t="shared" si="4"/>
        <v>14</v>
      </c>
      <c r="G36" s="2">
        <f t="shared" si="5"/>
        <v>14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</row>
    <row r="37" spans="2:14" ht="12.75">
      <c r="B37" s="3">
        <v>3</v>
      </c>
      <c r="C37" s="12" t="s">
        <v>157</v>
      </c>
      <c r="D37" s="14" t="s">
        <v>33</v>
      </c>
      <c r="E37" s="13">
        <f t="shared" si="3"/>
        <v>100</v>
      </c>
      <c r="F37" s="2">
        <f t="shared" si="4"/>
        <v>14</v>
      </c>
      <c r="G37" s="2">
        <f t="shared" si="5"/>
        <v>14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</row>
    <row r="38" spans="2:14" ht="12.75">
      <c r="B38" s="3">
        <v>4</v>
      </c>
      <c r="C38" s="12" t="s">
        <v>153</v>
      </c>
      <c r="D38" s="14" t="s">
        <v>88</v>
      </c>
      <c r="E38" s="13">
        <f t="shared" si="3"/>
        <v>100</v>
      </c>
      <c r="F38" s="2">
        <f t="shared" si="4"/>
        <v>2</v>
      </c>
      <c r="G38" s="2">
        <f t="shared" si="5"/>
        <v>2</v>
      </c>
      <c r="H38" s="2"/>
      <c r="I38" s="2">
        <v>2</v>
      </c>
      <c r="J38" s="2"/>
      <c r="K38" s="2"/>
      <c r="L38" s="2"/>
      <c r="M38" s="2"/>
      <c r="N38" s="2"/>
    </row>
    <row r="39" spans="2:14" ht="12.75">
      <c r="B39" s="3">
        <v>5</v>
      </c>
      <c r="C39" s="16" t="s">
        <v>141</v>
      </c>
      <c r="D39" s="14" t="s">
        <v>86</v>
      </c>
      <c r="E39" s="13">
        <f t="shared" si="3"/>
        <v>90</v>
      </c>
      <c r="F39" s="2">
        <f t="shared" si="4"/>
        <v>9</v>
      </c>
      <c r="G39" s="2">
        <f t="shared" si="5"/>
        <v>10</v>
      </c>
      <c r="H39" s="2"/>
      <c r="I39" s="2">
        <v>2</v>
      </c>
      <c r="J39" s="2">
        <v>2</v>
      </c>
      <c r="K39" s="2">
        <v>1</v>
      </c>
      <c r="L39" s="2">
        <v>2</v>
      </c>
      <c r="M39" s="2"/>
      <c r="N39" s="2">
        <v>2</v>
      </c>
    </row>
    <row r="40" spans="2:14" ht="12.75">
      <c r="B40" s="3">
        <v>6</v>
      </c>
      <c r="C40" s="12" t="s">
        <v>184</v>
      </c>
      <c r="D40" s="14" t="s">
        <v>34</v>
      </c>
      <c r="E40" s="13">
        <f t="shared" si="3"/>
        <v>83.33333333333334</v>
      </c>
      <c r="F40" s="2">
        <f t="shared" si="4"/>
        <v>5</v>
      </c>
      <c r="G40" s="2">
        <f t="shared" si="5"/>
        <v>6</v>
      </c>
      <c r="H40" s="2"/>
      <c r="I40" s="2"/>
      <c r="J40" s="2">
        <v>1</v>
      </c>
      <c r="K40" s="2">
        <v>2</v>
      </c>
      <c r="L40" s="2">
        <v>2</v>
      </c>
      <c r="M40" s="2"/>
      <c r="N40" s="2"/>
    </row>
    <row r="41" spans="2:14" ht="12.75">
      <c r="B41" s="3">
        <v>7</v>
      </c>
      <c r="C41" s="12" t="s">
        <v>186</v>
      </c>
      <c r="D41" s="14" t="s">
        <v>85</v>
      </c>
      <c r="E41" s="13">
        <f t="shared" si="3"/>
        <v>83.33333333333334</v>
      </c>
      <c r="F41" s="2">
        <f t="shared" si="4"/>
        <v>5</v>
      </c>
      <c r="G41" s="2">
        <f t="shared" si="5"/>
        <v>6</v>
      </c>
      <c r="H41" s="2"/>
      <c r="I41" s="2"/>
      <c r="J41" s="2">
        <v>1</v>
      </c>
      <c r="K41" s="2">
        <v>2</v>
      </c>
      <c r="L41" s="2"/>
      <c r="M41" s="2">
        <v>2</v>
      </c>
      <c r="N41" s="2"/>
    </row>
    <row r="42" spans="2:14" ht="12.75">
      <c r="B42" s="3">
        <v>8</v>
      </c>
      <c r="C42" s="12" t="s">
        <v>138</v>
      </c>
      <c r="D42" s="14" t="s">
        <v>35</v>
      </c>
      <c r="E42" s="13">
        <f t="shared" si="3"/>
        <v>75</v>
      </c>
      <c r="F42" s="2">
        <f t="shared" si="4"/>
        <v>9</v>
      </c>
      <c r="G42" s="2">
        <f t="shared" si="5"/>
        <v>12</v>
      </c>
      <c r="H42" s="2">
        <v>2</v>
      </c>
      <c r="I42" s="2">
        <v>0</v>
      </c>
      <c r="J42" s="2">
        <v>2</v>
      </c>
      <c r="K42" s="2">
        <v>1</v>
      </c>
      <c r="L42" s="2">
        <v>2</v>
      </c>
      <c r="M42" s="2">
        <v>2</v>
      </c>
      <c r="N42" s="2"/>
    </row>
    <row r="43" spans="2:14" ht="12.75">
      <c r="B43" s="3">
        <v>9</v>
      </c>
      <c r="C43" s="16" t="s">
        <v>140</v>
      </c>
      <c r="D43" s="14" t="s">
        <v>86</v>
      </c>
      <c r="E43" s="13">
        <f t="shared" si="3"/>
        <v>75</v>
      </c>
      <c r="F43" s="2">
        <f t="shared" si="4"/>
        <v>6</v>
      </c>
      <c r="G43" s="2">
        <f t="shared" si="5"/>
        <v>8</v>
      </c>
      <c r="H43" s="2"/>
      <c r="I43" s="2">
        <v>1</v>
      </c>
      <c r="J43" s="2">
        <v>1</v>
      </c>
      <c r="K43" s="2"/>
      <c r="L43" s="2">
        <v>2</v>
      </c>
      <c r="M43" s="2"/>
      <c r="N43" s="2">
        <v>2</v>
      </c>
    </row>
    <row r="44" spans="2:14" ht="12.75">
      <c r="B44" s="3">
        <v>10</v>
      </c>
      <c r="C44" s="12" t="s">
        <v>139</v>
      </c>
      <c r="D44" s="14" t="s">
        <v>35</v>
      </c>
      <c r="E44" s="13">
        <f t="shared" si="3"/>
        <v>75</v>
      </c>
      <c r="F44" s="2">
        <f t="shared" si="4"/>
        <v>6</v>
      </c>
      <c r="G44" s="2">
        <f t="shared" si="5"/>
        <v>8</v>
      </c>
      <c r="H44" s="2">
        <v>2</v>
      </c>
      <c r="I44" s="2">
        <v>0</v>
      </c>
      <c r="J44" s="2">
        <v>2</v>
      </c>
      <c r="K44" s="2"/>
      <c r="L44" s="2">
        <v>2</v>
      </c>
      <c r="M44" s="2"/>
      <c r="N44" s="2"/>
    </row>
    <row r="45" spans="2:14" ht="12.75">
      <c r="B45" s="3">
        <v>11</v>
      </c>
      <c r="C45" s="12" t="s">
        <v>136</v>
      </c>
      <c r="D45" s="14" t="s">
        <v>34</v>
      </c>
      <c r="E45" s="13">
        <f t="shared" si="3"/>
        <v>66.66666666666666</v>
      </c>
      <c r="F45" s="2">
        <f t="shared" si="4"/>
        <v>8</v>
      </c>
      <c r="G45" s="2">
        <f t="shared" si="5"/>
        <v>12</v>
      </c>
      <c r="H45" s="2">
        <v>0</v>
      </c>
      <c r="I45" s="2">
        <v>1</v>
      </c>
      <c r="J45" s="2">
        <v>2</v>
      </c>
      <c r="K45" s="2">
        <v>2</v>
      </c>
      <c r="L45" s="2">
        <v>1</v>
      </c>
      <c r="M45" s="2">
        <v>2</v>
      </c>
      <c r="N45" s="2"/>
    </row>
    <row r="46" spans="2:14" ht="12.75">
      <c r="B46" s="3">
        <v>12</v>
      </c>
      <c r="C46" s="12" t="s">
        <v>135</v>
      </c>
      <c r="D46" s="14" t="s">
        <v>34</v>
      </c>
      <c r="E46" s="13">
        <f t="shared" si="3"/>
        <v>62.5</v>
      </c>
      <c r="F46" s="2">
        <f t="shared" si="4"/>
        <v>5</v>
      </c>
      <c r="G46" s="2">
        <f t="shared" si="5"/>
        <v>8</v>
      </c>
      <c r="H46" s="2">
        <v>0</v>
      </c>
      <c r="I46" s="2">
        <v>1</v>
      </c>
      <c r="J46" s="2"/>
      <c r="K46" s="2">
        <v>2</v>
      </c>
      <c r="L46" s="2"/>
      <c r="M46" s="2">
        <v>2</v>
      </c>
      <c r="N46" s="2"/>
    </row>
    <row r="47" spans="2:14" ht="12.75">
      <c r="B47" s="3">
        <v>13</v>
      </c>
      <c r="C47" s="12" t="s">
        <v>149</v>
      </c>
      <c r="D47" s="14" t="s">
        <v>85</v>
      </c>
      <c r="E47" s="13">
        <f t="shared" si="3"/>
        <v>50</v>
      </c>
      <c r="F47" s="2">
        <f t="shared" si="4"/>
        <v>7</v>
      </c>
      <c r="G47" s="2">
        <f t="shared" si="5"/>
        <v>14</v>
      </c>
      <c r="H47" s="2">
        <v>0</v>
      </c>
      <c r="I47" s="2">
        <v>0</v>
      </c>
      <c r="J47" s="2">
        <v>1</v>
      </c>
      <c r="K47" s="2">
        <v>2</v>
      </c>
      <c r="L47" s="2">
        <v>2</v>
      </c>
      <c r="M47" s="2">
        <v>2</v>
      </c>
      <c r="N47" s="2">
        <v>0</v>
      </c>
    </row>
    <row r="48" spans="2:14" ht="12.75">
      <c r="B48" s="3">
        <v>14</v>
      </c>
      <c r="C48" s="12" t="s">
        <v>143</v>
      </c>
      <c r="D48" s="14" t="s">
        <v>86</v>
      </c>
      <c r="E48" s="13">
        <f t="shared" si="3"/>
        <v>50</v>
      </c>
      <c r="F48" s="2">
        <f t="shared" si="4"/>
        <v>5</v>
      </c>
      <c r="G48" s="2">
        <f t="shared" si="5"/>
        <v>10</v>
      </c>
      <c r="H48" s="2"/>
      <c r="I48" s="2">
        <v>1</v>
      </c>
      <c r="J48" s="2">
        <v>0</v>
      </c>
      <c r="K48" s="2">
        <v>0</v>
      </c>
      <c r="L48" s="2">
        <v>2</v>
      </c>
      <c r="M48" s="2"/>
      <c r="N48" s="2">
        <v>2</v>
      </c>
    </row>
    <row r="49" spans="2:14" ht="12.75">
      <c r="B49" s="3">
        <v>15</v>
      </c>
      <c r="C49" s="12" t="s">
        <v>70</v>
      </c>
      <c r="D49" s="14" t="s">
        <v>35</v>
      </c>
      <c r="E49" s="13">
        <f t="shared" si="3"/>
        <v>50</v>
      </c>
      <c r="F49" s="2">
        <f t="shared" si="4"/>
        <v>5</v>
      </c>
      <c r="G49" s="2">
        <f t="shared" si="5"/>
        <v>10</v>
      </c>
      <c r="H49" s="2">
        <v>2</v>
      </c>
      <c r="I49" s="2">
        <v>0</v>
      </c>
      <c r="J49" s="2">
        <v>1</v>
      </c>
      <c r="K49" s="2"/>
      <c r="L49" s="2">
        <v>2</v>
      </c>
      <c r="M49" s="2">
        <v>0</v>
      </c>
      <c r="N49" s="2"/>
    </row>
    <row r="50" spans="2:14" ht="12.75">
      <c r="B50" s="3">
        <v>16</v>
      </c>
      <c r="C50" s="12" t="s">
        <v>151</v>
      </c>
      <c r="D50" s="14" t="s">
        <v>87</v>
      </c>
      <c r="E50" s="13">
        <f t="shared" si="3"/>
        <v>50</v>
      </c>
      <c r="F50" s="2">
        <f t="shared" si="4"/>
        <v>1</v>
      </c>
      <c r="G50" s="2">
        <f t="shared" si="5"/>
        <v>2</v>
      </c>
      <c r="H50" s="2">
        <v>1</v>
      </c>
      <c r="I50" s="2"/>
      <c r="J50" s="2"/>
      <c r="K50" s="2"/>
      <c r="L50" s="2"/>
      <c r="M50" s="2"/>
      <c r="N50" s="2"/>
    </row>
    <row r="51" spans="2:14" ht="12.75">
      <c r="B51" s="3">
        <v>17</v>
      </c>
      <c r="C51" s="12" t="s">
        <v>147</v>
      </c>
      <c r="D51" s="14" t="s">
        <v>85</v>
      </c>
      <c r="E51" s="13">
        <f t="shared" si="3"/>
        <v>41.66666666666667</v>
      </c>
      <c r="F51" s="2">
        <f t="shared" si="4"/>
        <v>5</v>
      </c>
      <c r="G51" s="2">
        <f t="shared" si="5"/>
        <v>12</v>
      </c>
      <c r="H51" s="2">
        <v>0</v>
      </c>
      <c r="I51" s="2">
        <v>1</v>
      </c>
      <c r="J51" s="2">
        <v>2</v>
      </c>
      <c r="K51" s="2"/>
      <c r="L51" s="2">
        <v>0</v>
      </c>
      <c r="M51" s="2">
        <v>2</v>
      </c>
      <c r="N51" s="2">
        <v>0</v>
      </c>
    </row>
    <row r="52" spans="2:14" ht="12.75">
      <c r="B52" s="3">
        <v>18</v>
      </c>
      <c r="C52" s="12" t="s">
        <v>155</v>
      </c>
      <c r="D52" s="14" t="s">
        <v>88</v>
      </c>
      <c r="E52" s="13">
        <f t="shared" si="3"/>
        <v>37.5</v>
      </c>
      <c r="F52" s="2">
        <f t="shared" si="4"/>
        <v>3</v>
      </c>
      <c r="G52" s="2">
        <f t="shared" si="5"/>
        <v>8</v>
      </c>
      <c r="H52" s="2"/>
      <c r="I52" s="2">
        <v>1</v>
      </c>
      <c r="J52" s="2">
        <v>0</v>
      </c>
      <c r="K52" s="2">
        <v>0</v>
      </c>
      <c r="L52" s="2"/>
      <c r="M52" s="2">
        <v>2</v>
      </c>
      <c r="N52" s="2"/>
    </row>
    <row r="53" spans="2:14" ht="12.75">
      <c r="B53" s="3">
        <v>19</v>
      </c>
      <c r="C53" s="12" t="s">
        <v>137</v>
      </c>
      <c r="D53" s="14" t="s">
        <v>34</v>
      </c>
      <c r="E53" s="13">
        <f t="shared" si="3"/>
        <v>33.33333333333333</v>
      </c>
      <c r="F53" s="2">
        <f t="shared" si="4"/>
        <v>4</v>
      </c>
      <c r="G53" s="2">
        <f t="shared" si="5"/>
        <v>12</v>
      </c>
      <c r="H53" s="2">
        <v>0</v>
      </c>
      <c r="I53" s="2">
        <v>0</v>
      </c>
      <c r="J53" s="2">
        <v>0</v>
      </c>
      <c r="K53" s="2">
        <v>2</v>
      </c>
      <c r="L53" s="2">
        <v>0</v>
      </c>
      <c r="M53" s="2">
        <v>2</v>
      </c>
      <c r="N53" s="2"/>
    </row>
    <row r="54" spans="2:14" ht="12.75">
      <c r="B54" s="3">
        <v>20</v>
      </c>
      <c r="C54" s="12" t="s">
        <v>148</v>
      </c>
      <c r="D54" s="14" t="s">
        <v>85</v>
      </c>
      <c r="E54" s="13">
        <f t="shared" si="3"/>
        <v>33.33333333333333</v>
      </c>
      <c r="F54" s="2">
        <f t="shared" si="4"/>
        <v>4</v>
      </c>
      <c r="G54" s="2">
        <f t="shared" si="5"/>
        <v>12</v>
      </c>
      <c r="H54" s="2">
        <v>0</v>
      </c>
      <c r="I54" s="2">
        <v>1</v>
      </c>
      <c r="J54" s="2"/>
      <c r="K54" s="2">
        <v>2</v>
      </c>
      <c r="L54" s="2">
        <v>1</v>
      </c>
      <c r="M54" s="2">
        <v>0</v>
      </c>
      <c r="N54" s="2">
        <v>0</v>
      </c>
    </row>
    <row r="55" spans="2:14" ht="12.75">
      <c r="B55" s="3">
        <v>21</v>
      </c>
      <c r="C55" s="12" t="s">
        <v>154</v>
      </c>
      <c r="D55" s="14" t="s">
        <v>88</v>
      </c>
      <c r="E55" s="13">
        <f t="shared" si="3"/>
        <v>25</v>
      </c>
      <c r="F55" s="2">
        <f t="shared" si="4"/>
        <v>2</v>
      </c>
      <c r="G55" s="2">
        <f t="shared" si="5"/>
        <v>8</v>
      </c>
      <c r="H55" s="2"/>
      <c r="I55" s="2">
        <v>1</v>
      </c>
      <c r="J55" s="2">
        <v>0</v>
      </c>
      <c r="K55" s="2">
        <v>0</v>
      </c>
      <c r="L55" s="2"/>
      <c r="M55" s="2">
        <v>1</v>
      </c>
      <c r="N55" s="2"/>
    </row>
    <row r="56" spans="2:14" ht="12.75">
      <c r="B56" s="3">
        <v>22</v>
      </c>
      <c r="C56" s="12" t="s">
        <v>150</v>
      </c>
      <c r="D56" s="14" t="s">
        <v>87</v>
      </c>
      <c r="E56" s="13">
        <f t="shared" si="3"/>
        <v>25</v>
      </c>
      <c r="F56" s="2">
        <f t="shared" si="4"/>
        <v>2</v>
      </c>
      <c r="G56" s="2">
        <f t="shared" si="5"/>
        <v>8</v>
      </c>
      <c r="H56" s="2">
        <v>1</v>
      </c>
      <c r="I56" s="2"/>
      <c r="J56" s="2">
        <v>1</v>
      </c>
      <c r="K56" s="2">
        <v>0</v>
      </c>
      <c r="L56" s="2">
        <v>0</v>
      </c>
      <c r="M56" s="2"/>
      <c r="N56" s="2"/>
    </row>
    <row r="57" spans="2:14" ht="12.75">
      <c r="B57" s="3">
        <v>23</v>
      </c>
      <c r="C57" s="12" t="s">
        <v>142</v>
      </c>
      <c r="D57" s="14" t="s">
        <v>86</v>
      </c>
      <c r="E57" s="13">
        <f t="shared" si="3"/>
        <v>25</v>
      </c>
      <c r="F57" s="2">
        <f t="shared" si="4"/>
        <v>1</v>
      </c>
      <c r="G57" s="2">
        <f t="shared" si="5"/>
        <v>4</v>
      </c>
      <c r="H57" s="2"/>
      <c r="I57" s="2"/>
      <c r="J57" s="2"/>
      <c r="K57" s="2">
        <v>0</v>
      </c>
      <c r="L57" s="2"/>
      <c r="M57" s="2">
        <v>1</v>
      </c>
      <c r="N57" s="2"/>
    </row>
    <row r="58" spans="2:14" ht="12.75">
      <c r="B58" s="3">
        <v>24</v>
      </c>
      <c r="C58" s="12" t="s">
        <v>156</v>
      </c>
      <c r="D58" s="14" t="s">
        <v>88</v>
      </c>
      <c r="E58" s="13">
        <f t="shared" si="3"/>
        <v>16.666666666666664</v>
      </c>
      <c r="F58" s="2">
        <f t="shared" si="4"/>
        <v>1</v>
      </c>
      <c r="G58" s="2">
        <f t="shared" si="5"/>
        <v>6</v>
      </c>
      <c r="H58" s="2"/>
      <c r="I58" s="2"/>
      <c r="J58" s="2">
        <v>1</v>
      </c>
      <c r="K58" s="2">
        <v>0</v>
      </c>
      <c r="L58" s="2"/>
      <c r="M58" s="2">
        <v>0</v>
      </c>
      <c r="N58" s="2"/>
    </row>
    <row r="59" spans="2:14" ht="12.75">
      <c r="B59" s="3">
        <v>25</v>
      </c>
      <c r="C59" s="12" t="s">
        <v>152</v>
      </c>
      <c r="D59" s="14" t="s">
        <v>87</v>
      </c>
      <c r="E59" s="13">
        <f t="shared" si="3"/>
        <v>0</v>
      </c>
      <c r="F59" s="2">
        <f t="shared" si="4"/>
        <v>0</v>
      </c>
      <c r="G59" s="2">
        <f t="shared" si="5"/>
        <v>2</v>
      </c>
      <c r="H59" s="2">
        <v>0</v>
      </c>
      <c r="I59" s="2"/>
      <c r="J59" s="2"/>
      <c r="K59" s="2"/>
      <c r="L59" s="2"/>
      <c r="M59" s="2"/>
      <c r="N59" s="2"/>
    </row>
    <row r="60" spans="2:14" ht="12.75">
      <c r="B60" s="3">
        <v>26</v>
      </c>
      <c r="C60" s="12" t="s">
        <v>195</v>
      </c>
      <c r="D60" s="14" t="s">
        <v>87</v>
      </c>
      <c r="E60" s="13">
        <f t="shared" si="3"/>
        <v>0</v>
      </c>
      <c r="F60" s="2">
        <f t="shared" si="4"/>
        <v>0</v>
      </c>
      <c r="G60" s="2">
        <f t="shared" si="5"/>
        <v>8</v>
      </c>
      <c r="H60" s="2"/>
      <c r="I60" s="2"/>
      <c r="J60" s="2">
        <v>0</v>
      </c>
      <c r="K60" s="2">
        <v>0</v>
      </c>
      <c r="L60" s="2">
        <v>0</v>
      </c>
      <c r="M60" s="2">
        <v>0</v>
      </c>
      <c r="N60" s="2"/>
    </row>
    <row r="61" spans="2:14" ht="12.75">
      <c r="B61" s="3">
        <v>27</v>
      </c>
      <c r="C61" s="12" t="s">
        <v>185</v>
      </c>
      <c r="D61" s="14" t="s">
        <v>87</v>
      </c>
      <c r="E61" s="13">
        <f t="shared" si="3"/>
        <v>0</v>
      </c>
      <c r="F61" s="2">
        <f t="shared" si="4"/>
        <v>0</v>
      </c>
      <c r="G61" s="2">
        <f t="shared" si="5"/>
        <v>8</v>
      </c>
      <c r="H61" s="2"/>
      <c r="I61" s="2"/>
      <c r="J61" s="2">
        <v>0</v>
      </c>
      <c r="K61" s="2">
        <v>0</v>
      </c>
      <c r="L61" s="2">
        <v>0</v>
      </c>
      <c r="M61" s="2">
        <v>0</v>
      </c>
      <c r="N61" s="2"/>
    </row>
  </sheetData>
  <mergeCells count="4">
    <mergeCell ref="B1:C1"/>
    <mergeCell ref="B33:C33"/>
    <mergeCell ref="H1:N1"/>
    <mergeCell ref="H33:N33"/>
  </mergeCells>
  <printOptions/>
  <pageMargins left="0.75" right="0.75" top="1" bottom="1" header="0.5" footer="0.5"/>
  <pageSetup fitToHeight="1" fitToWidth="1" horizontalDpi="300" verticalDpi="300" orientation="portrait" scale="95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2010-04-26T23:57:05Z</cp:lastPrinted>
  <dcterms:created xsi:type="dcterms:W3CDTF">2004-05-05T10:46:11Z</dcterms:created>
  <dcterms:modified xsi:type="dcterms:W3CDTF">2011-04-11T02:09:57Z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