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" windowWidth="12120" windowHeight="8505" tabRatio="622" activeTab="0"/>
  </bookViews>
  <sheets>
    <sheet name="Fri3.45pm_TeamPts" sheetId="1" r:id="rId1"/>
    <sheet name="Fri3.45pm_Ind%" sheetId="2" r:id="rId2"/>
    <sheet name="Fri6.00pm_TeamPts" sheetId="3" r:id="rId3"/>
    <sheet name="Fri6.00pm_Ind%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G25" authorId="0">
      <text>
        <r>
          <rPr>
            <b/>
            <sz val="8"/>
            <rFont val="Tahoma"/>
            <family val="0"/>
          </rPr>
          <t>Total Games Played</t>
        </r>
      </text>
    </comment>
    <comment ref="F25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44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44" authorId="0">
      <text>
        <r>
          <rPr>
            <b/>
            <sz val="8"/>
            <rFont val="Tahoma"/>
            <family val="0"/>
          </rPr>
          <t>Total Games Played</t>
        </r>
      </text>
    </comment>
    <comment ref="F6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62" authorId="0">
      <text>
        <r>
          <rPr>
            <b/>
            <sz val="8"/>
            <rFont val="Tahoma"/>
            <family val="0"/>
          </rPr>
          <t>Total Games Played</t>
        </r>
      </text>
    </comment>
    <comment ref="F84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84" authorId="0">
      <text>
        <r>
          <rPr>
            <b/>
            <sz val="8"/>
            <rFont val="Tahoma"/>
            <family val="0"/>
          </rPr>
          <t>Total Games Played</t>
        </r>
      </text>
    </comment>
    <comment ref="F105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05" authorId="0">
      <text>
        <r>
          <rPr>
            <b/>
            <sz val="8"/>
            <rFont val="Tahoma"/>
            <family val="0"/>
          </rPr>
          <t>Total Games Played</t>
        </r>
      </text>
    </comment>
    <comment ref="F126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26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comments4.xml><?xml version="1.0" encoding="utf-8"?>
<comments xmlns="http://schemas.openxmlformats.org/spreadsheetml/2006/main">
  <authors>
    <author>Adrian Soh</author>
  </authors>
  <commentList>
    <comment ref="G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H2" authorId="0">
      <text>
        <r>
          <rPr>
            <b/>
            <sz val="8"/>
            <rFont val="Tahoma"/>
            <family val="0"/>
          </rPr>
          <t>Total Games Played</t>
        </r>
      </text>
    </comment>
    <comment ref="G24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H24" authorId="0">
      <text>
        <r>
          <rPr>
            <b/>
            <sz val="8"/>
            <rFont val="Tahoma"/>
            <family val="0"/>
          </rPr>
          <t>Total Games Played</t>
        </r>
      </text>
    </comment>
    <comment ref="G47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H47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<sst xmlns="http://schemas.openxmlformats.org/spreadsheetml/2006/main" count="709" uniqueCount="263">
  <si>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</si>
  <si>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</si>
  <si>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</si>
  <si>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</si>
  <si>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</si>
  <si>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</si>
  <si>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</si>
  <si>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</si>
  <si>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</si>
  <si>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>A GRADE</t>
  </si>
  <si>
    <t>B1 GRADE</t>
  </si>
  <si>
    <t>B2 GRADE</t>
  </si>
  <si>
    <t>ACG Senior College 1</t>
  </si>
  <si>
    <t>St. Peter's College 1</t>
  </si>
  <si>
    <t>St. Peter's College 2</t>
  </si>
  <si>
    <t>ACG Parnell College 1</t>
  </si>
  <si>
    <t>ACG Parnell College 2</t>
  </si>
  <si>
    <t>ACG Parnell College 3</t>
  </si>
  <si>
    <t>St. Peter's College 3</t>
  </si>
  <si>
    <t>St. Peter's College 4</t>
  </si>
  <si>
    <t>St. Peter's College 5</t>
  </si>
  <si>
    <t>St. Peter's College 6</t>
  </si>
  <si>
    <t>Sean Song</t>
  </si>
  <si>
    <t>Cameron Hill</t>
  </si>
  <si>
    <t>James Halford</t>
  </si>
  <si>
    <t>Mitchell Lewis</t>
  </si>
  <si>
    <t>Aaron Chin</t>
  </si>
  <si>
    <t>Aashay Nobre</t>
  </si>
  <si>
    <t>P/O</t>
  </si>
  <si>
    <t>Final Play-off Placings</t>
  </si>
  <si>
    <t>Team</t>
  </si>
  <si>
    <t>Position</t>
  </si>
  <si>
    <t>Final Placings</t>
  </si>
  <si>
    <t xml:space="preserve"> </t>
  </si>
  <si>
    <t>Sunderland College 1</t>
  </si>
  <si>
    <t>Sunderland College 2</t>
  </si>
  <si>
    <t>Selwyn College 1</t>
  </si>
  <si>
    <t>AIC 1</t>
  </si>
  <si>
    <t>AIC 2</t>
  </si>
  <si>
    <t>AIC 3</t>
  </si>
  <si>
    <t>Jerome Ty</t>
  </si>
  <si>
    <t>Jack Luo</t>
  </si>
  <si>
    <t>Romano George</t>
  </si>
  <si>
    <t>Aaron D'Mello</t>
  </si>
  <si>
    <t>David Zheng</t>
  </si>
  <si>
    <t>Harry Hanham</t>
  </si>
  <si>
    <t>Tom Lambdin</t>
  </si>
  <si>
    <t>Anthony Greenstreet</t>
  </si>
  <si>
    <t>Jonathan Bolter</t>
  </si>
  <si>
    <t>Brian Liu</t>
  </si>
  <si>
    <t>Dave D'Sa</t>
  </si>
  <si>
    <t>Stephen McCleod</t>
  </si>
  <si>
    <t>George Bonnici-Carter</t>
  </si>
  <si>
    <t>William Buckley</t>
  </si>
  <si>
    <t>Jung Yoon Kim</t>
  </si>
  <si>
    <t>Joe Farley</t>
  </si>
  <si>
    <t>Luke Norton</t>
  </si>
  <si>
    <t>Matt Skelton-Price</t>
  </si>
  <si>
    <t>Rafi Buck</t>
  </si>
  <si>
    <t>Jack Barnard</t>
  </si>
  <si>
    <t>Stephen Chung</t>
  </si>
  <si>
    <t>Angie Guo</t>
  </si>
  <si>
    <t>Julia</t>
  </si>
  <si>
    <t>Bill Chen</t>
  </si>
  <si>
    <t>Syeung Yung</t>
  </si>
  <si>
    <t>Gareth Evans</t>
  </si>
  <si>
    <t>Feixiang Zhao</t>
  </si>
  <si>
    <t>Frederick Miao</t>
  </si>
  <si>
    <t>Ally Zhai</t>
  </si>
  <si>
    <t>Jason Xie</t>
  </si>
  <si>
    <t>Vivian Guan</t>
  </si>
  <si>
    <t>Da Hyun Ko</t>
  </si>
  <si>
    <t>B3 GRADE</t>
  </si>
  <si>
    <t>B4 GRADE</t>
  </si>
  <si>
    <t>C1 GRADE</t>
  </si>
  <si>
    <t>C2 GRADE</t>
  </si>
  <si>
    <t>C3 / D GRADE</t>
  </si>
  <si>
    <t>B2 / C GRADE</t>
  </si>
  <si>
    <t>Steven Chen</t>
  </si>
  <si>
    <t>Lucian Lavie</t>
  </si>
  <si>
    <t>Matthew Birchall</t>
  </si>
  <si>
    <t>Auckland Grammar School 12</t>
  </si>
  <si>
    <t>Louis Chang</t>
  </si>
  <si>
    <t>Harry Chang</t>
  </si>
  <si>
    <t>Alex Weber</t>
  </si>
  <si>
    <t>Auckland Grammar School 13</t>
  </si>
  <si>
    <t>Philip Chien</t>
  </si>
  <si>
    <t>Harry Choi</t>
  </si>
  <si>
    <t>Alan Dong</t>
  </si>
  <si>
    <t>Auckland Grammar School 14</t>
  </si>
  <si>
    <t>Robin Feng</t>
  </si>
  <si>
    <t>Luke Tian</t>
  </si>
  <si>
    <t>Shijie Zheng</t>
  </si>
  <si>
    <t>Auckland Grammar School 15</t>
  </si>
  <si>
    <t>Gary Hui</t>
  </si>
  <si>
    <t>Shih-Ta Lee</t>
  </si>
  <si>
    <t>Ming Hauan Lo</t>
  </si>
  <si>
    <t>Mitchell Willis</t>
  </si>
  <si>
    <t>Auckland Grammar School 17</t>
  </si>
  <si>
    <t>Aston Jennings</t>
  </si>
  <si>
    <t>Richard Lowe</t>
  </si>
  <si>
    <t>Michael Walker</t>
  </si>
  <si>
    <t>James Moody</t>
  </si>
  <si>
    <t>Auckland Grammar School 18</t>
  </si>
  <si>
    <t>Choel Yeon Jo</t>
  </si>
  <si>
    <t>Hoon He Lee</t>
  </si>
  <si>
    <t>Chen Yi</t>
  </si>
  <si>
    <t>Auckland Grammar School 19</t>
  </si>
  <si>
    <t>Jonathan Lee</t>
  </si>
  <si>
    <t>Calvin Luo</t>
  </si>
  <si>
    <t>Tianhao Xu</t>
  </si>
  <si>
    <t>Auckland Grammar School 20</t>
  </si>
  <si>
    <t>James Lim</t>
  </si>
  <si>
    <t>Alex Zha</t>
  </si>
  <si>
    <t>Simon Zhang</t>
  </si>
  <si>
    <t>Auckland Grammar School 21</t>
  </si>
  <si>
    <t>Ray Liu</t>
  </si>
  <si>
    <t>Jun Na</t>
  </si>
  <si>
    <t>Jason Wong</t>
  </si>
  <si>
    <t>Auckland Grammar School 22</t>
  </si>
  <si>
    <t>Steven Wen Liu</t>
  </si>
  <si>
    <t>Peter Wang</t>
  </si>
  <si>
    <t>Michael Zang</t>
  </si>
  <si>
    <t>Auckland Grammar School 23</t>
  </si>
  <si>
    <t>Jamie Hall</t>
  </si>
  <si>
    <t>James McKenzie</t>
  </si>
  <si>
    <t>Thomas Rapson</t>
  </si>
  <si>
    <t>Auckland Grammar School 24</t>
  </si>
  <si>
    <t>Deyvik Sharma</t>
  </si>
  <si>
    <t>Edmond Shen</t>
  </si>
  <si>
    <t>Raif Sibley</t>
  </si>
  <si>
    <t>Jamieson Botica-Graham</t>
  </si>
  <si>
    <t>St. Peter's College 7</t>
  </si>
  <si>
    <t>Eliot Yau</t>
  </si>
  <si>
    <t>Alan Zhang</t>
  </si>
  <si>
    <t>Auckland Grammar School 25</t>
  </si>
  <si>
    <t>McLean Roycroft</t>
  </si>
  <si>
    <t>Liam Thomas</t>
  </si>
  <si>
    <t>Chenxi (Jim) Wu</t>
  </si>
  <si>
    <t>Auckland Grammar School 26</t>
  </si>
  <si>
    <t>Zhouxi Zeng</t>
  </si>
  <si>
    <t>Andrew Poon</t>
  </si>
  <si>
    <t>Christopher Wong</t>
  </si>
  <si>
    <t>Auckland Grammar School 27</t>
  </si>
  <si>
    <t>J. Lai</t>
  </si>
  <si>
    <t>B. Y. J. Ratnayake</t>
  </si>
  <si>
    <t>Atul Acharya</t>
  </si>
  <si>
    <t>Hengxun Zhang</t>
  </si>
  <si>
    <t>Auckland Grammar School 28</t>
  </si>
  <si>
    <t>Hunter Flatz</t>
  </si>
  <si>
    <t>Benjamin Grimstone</t>
  </si>
  <si>
    <t>Joseph Horvath</t>
  </si>
  <si>
    <t>Sunimal Fernando</t>
  </si>
  <si>
    <t>Logan Griffin</t>
  </si>
  <si>
    <t>Ben Ruffell</t>
  </si>
  <si>
    <t>Simon Wang</t>
  </si>
  <si>
    <t>Auckland Grammar School 29</t>
  </si>
  <si>
    <t>David Goodman</t>
  </si>
  <si>
    <t>Timothy Robinson</t>
  </si>
  <si>
    <t>Kieran Sim</t>
  </si>
  <si>
    <t>Auckland Grammar School 30</t>
  </si>
  <si>
    <t>Zachariah Hernandez</t>
  </si>
  <si>
    <t>Daniel Tan</t>
  </si>
  <si>
    <t>Enzhi Zhou</t>
  </si>
  <si>
    <t>Auckland Grammar School 31</t>
  </si>
  <si>
    <t>Danny Lam</t>
  </si>
  <si>
    <t>Michael Westoby</t>
  </si>
  <si>
    <t>Cameron Hall</t>
  </si>
  <si>
    <t>Auckland Grammar School 32</t>
  </si>
  <si>
    <t>Khal Trung Nguyen</t>
  </si>
  <si>
    <t>Christopher Pang</t>
  </si>
  <si>
    <t>R. Sharma</t>
  </si>
  <si>
    <t>Auckland Grammar School 33</t>
  </si>
  <si>
    <t>O. X. Hu</t>
  </si>
  <si>
    <t>Hyunh</t>
  </si>
  <si>
    <t>Li</t>
  </si>
  <si>
    <t>Auckland Grammar School 34</t>
  </si>
  <si>
    <t>Liang</t>
  </si>
  <si>
    <t>N. Shah</t>
  </si>
  <si>
    <t>Rueben Slivcrajah</t>
  </si>
  <si>
    <t>Auckland Grammar School 35</t>
  </si>
  <si>
    <t>Jay Vaddagiri</t>
  </si>
  <si>
    <t>Auckland Grammar School 36</t>
  </si>
  <si>
    <t>Jang</t>
  </si>
  <si>
    <t>Tran</t>
  </si>
  <si>
    <t>Wang</t>
  </si>
  <si>
    <t>Auckland Grammar School 37</t>
  </si>
  <si>
    <t>Portabandige</t>
  </si>
  <si>
    <t>Vilceanu</t>
  </si>
  <si>
    <t>Wijesinghe</t>
  </si>
  <si>
    <t>Auckland Grammar School 38</t>
  </si>
  <si>
    <t>A. He</t>
  </si>
  <si>
    <t>A. S. Wong</t>
  </si>
  <si>
    <t>Y. E. Zhu</t>
  </si>
  <si>
    <t>Auckland Grammar School 39</t>
  </si>
  <si>
    <t>Gao</t>
  </si>
  <si>
    <t>Hyeng</t>
  </si>
  <si>
    <t>Shen</t>
  </si>
  <si>
    <t>Dastan Abzhanov</t>
  </si>
  <si>
    <t>Byeongkyu Jo</t>
  </si>
  <si>
    <t>Wei Wu</t>
  </si>
  <si>
    <t>Maui Den Breeje</t>
  </si>
  <si>
    <t>Auckland Grammar School 1</t>
  </si>
  <si>
    <t>Auckland Grammar School 2</t>
  </si>
  <si>
    <t>Auckland Grammar School 3</t>
  </si>
  <si>
    <t>Auckland Grammar School 4</t>
  </si>
  <si>
    <t>Auckland Grammar School 5</t>
  </si>
  <si>
    <t>Onehunga High School 1</t>
  </si>
  <si>
    <t>Auckland Grammar School 6</t>
  </si>
  <si>
    <t>Auckland Grammar School 7</t>
  </si>
  <si>
    <t>Auckland Grammar School 8</t>
  </si>
  <si>
    <t>Onehunga High School 2</t>
  </si>
  <si>
    <t>Auckland Grammar School 9</t>
  </si>
  <si>
    <t>Auckland Grammar School 10</t>
  </si>
  <si>
    <t>Auckland Grammar School 11</t>
  </si>
  <si>
    <t>Eric Cheyne</t>
  </si>
  <si>
    <t>David Xie</t>
  </si>
  <si>
    <t>Frank Zhang</t>
  </si>
  <si>
    <t>Kaishuo Yang</t>
  </si>
  <si>
    <t>Thomas Zou</t>
  </si>
  <si>
    <t>Kevin Cai</t>
  </si>
  <si>
    <t>Tushar Garg</t>
  </si>
  <si>
    <t>Bhaven Srikumar</t>
  </si>
  <si>
    <t>G. Lee</t>
  </si>
  <si>
    <t>N. Na</t>
  </si>
  <si>
    <t>Sheahan Sharma</t>
  </si>
  <si>
    <t>Bill Xie</t>
  </si>
  <si>
    <t>Rashard Uvaiz</t>
  </si>
  <si>
    <t>Peter Lee</t>
  </si>
  <si>
    <t>Kai Kun Xie</t>
  </si>
  <si>
    <t>S. Liu</t>
  </si>
  <si>
    <t>Marc Hipolito</t>
  </si>
  <si>
    <t>George Chang</t>
  </si>
  <si>
    <t>Stefan van der Heijden</t>
  </si>
  <si>
    <t>Jack Than Lal</t>
  </si>
  <si>
    <t>D. Huang</t>
  </si>
  <si>
    <t>Oshadie Jayasuriya</t>
  </si>
  <si>
    <t>P. P. Wang</t>
  </si>
  <si>
    <t>D. Y. C. Liao</t>
  </si>
  <si>
    <t>P. Y. H. Liao</t>
  </si>
  <si>
    <t>Derek Chan</t>
  </si>
  <si>
    <t>Henry Whelan</t>
  </si>
  <si>
    <t>Tian Zhu Wu</t>
  </si>
  <si>
    <t>Byung Cheol Cho</t>
  </si>
  <si>
    <t>Jiwon Hyeong</t>
  </si>
  <si>
    <t>Andrew McQueen</t>
  </si>
  <si>
    <t>Tegan Barry</t>
  </si>
  <si>
    <t>Deborah Park</t>
  </si>
  <si>
    <t>Kaustubha Ghate</t>
  </si>
  <si>
    <t>Li-Wei Ou</t>
  </si>
  <si>
    <t>Jonathan Chieng</t>
  </si>
  <si>
    <t>Junchen Xu</t>
  </si>
  <si>
    <t>Terry Yan</t>
  </si>
  <si>
    <t>Tony Shinan Zhang</t>
  </si>
  <si>
    <t>Fei Jian Chen</t>
  </si>
  <si>
    <t>Gihun Chung</t>
  </si>
  <si>
    <t>Alex Kim</t>
  </si>
  <si>
    <t>Friendly</t>
  </si>
  <si>
    <t xml:space="preserve">Friendly </t>
  </si>
  <si>
    <t>George</t>
  </si>
  <si>
    <t>Hamish Tolmie</t>
  </si>
  <si>
    <t>Conor Skipworth</t>
  </si>
  <si>
    <t>Kelwin Reddy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</si>
</sst>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0.000"/>
    <numFmt numFmtId="178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" fillId="3" borderId="2" xfId="0" applyFont="1" applyFill="1" applyBorder="1" applyAlignment="1">
      <alignment/>
    </xf>
    <xf numFmtId="0" fontId="0" fillId="0" borderId="0" xfId="0" applyAlignment="1">
      <alignment/>
    </xf>
    <xf numFmtId="0" fontId="0" fillId="0" borderId="1" xfId="0" applyFont="1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" fillId="4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7109375" style="6" customWidth="1"/>
    <col min="3" max="3" width="26.421875" style="7" bestFit="1" customWidth="1"/>
    <col min="4" max="5" width="7.7109375" style="1" customWidth="1"/>
    <col min="6" max="11" width="3.7109375" style="1" customWidth="1"/>
    <col min="12" max="12" width="3.00390625" style="0" customWidth="1"/>
    <col min="13" max="13" width="26.421875" style="0" bestFit="1" customWidth="1"/>
    <col min="14" max="14" width="15.00390625" style="0" customWidth="1"/>
    <col min="15" max="15" width="2.00390625" style="0" customWidth="1"/>
  </cols>
  <sheetData>
    <row r="1" spans="2:14" ht="12.75">
      <c r="B1" s="20" t="s">
        <v>10</v>
      </c>
      <c r="C1" s="20"/>
      <c r="F1" s="20" t="s">
        <v>3</v>
      </c>
      <c r="G1" s="20"/>
      <c r="H1" s="20"/>
      <c r="I1" s="20"/>
      <c r="J1" s="20"/>
      <c r="K1" s="20"/>
      <c r="M1" s="20" t="s">
        <v>29</v>
      </c>
      <c r="N1" s="20"/>
    </row>
    <row r="2" spans="2:14" ht="12.75">
      <c r="B2" s="4" t="s">
        <v>4</v>
      </c>
      <c r="C2" s="8" t="s">
        <v>0</v>
      </c>
      <c r="D2" s="4" t="s">
        <v>1</v>
      </c>
      <c r="E2" s="4" t="s">
        <v>2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M2" s="16" t="s">
        <v>30</v>
      </c>
      <c r="N2" s="16" t="s">
        <v>31</v>
      </c>
    </row>
    <row r="3" spans="2:14" ht="12.75">
      <c r="B3" s="5">
        <v>1</v>
      </c>
      <c r="C3" s="12" t="s">
        <v>15</v>
      </c>
      <c r="D3" s="2">
        <f aca="true" t="shared" si="0" ref="D3:D8">SUM(F3:K3)</f>
        <v>23</v>
      </c>
      <c r="E3" s="2">
        <f aca="true" t="shared" si="1" ref="E3:E8">COUNTIF(F3:K3,"&gt;=4")</f>
        <v>5</v>
      </c>
      <c r="F3" s="2">
        <v>4</v>
      </c>
      <c r="G3" s="2">
        <v>4</v>
      </c>
      <c r="H3" s="2">
        <v>7</v>
      </c>
      <c r="I3" s="2">
        <v>4</v>
      </c>
      <c r="J3" s="2">
        <v>4</v>
      </c>
      <c r="K3" s="2" t="s">
        <v>28</v>
      </c>
      <c r="M3" s="14" t="s">
        <v>15</v>
      </c>
      <c r="N3" s="2">
        <v>1</v>
      </c>
    </row>
    <row r="4" spans="2:14" ht="12.75">
      <c r="B4" s="5">
        <v>2</v>
      </c>
      <c r="C4" s="17" t="s">
        <v>93</v>
      </c>
      <c r="D4" s="2">
        <f t="shared" si="0"/>
        <v>25</v>
      </c>
      <c r="E4" s="2">
        <f t="shared" si="1"/>
        <v>4</v>
      </c>
      <c r="F4" s="2">
        <v>5</v>
      </c>
      <c r="G4" s="2">
        <v>6</v>
      </c>
      <c r="H4" s="2">
        <v>5</v>
      </c>
      <c r="I4" s="2">
        <v>6</v>
      </c>
      <c r="J4" s="2">
        <v>3</v>
      </c>
      <c r="K4" s="2" t="s">
        <v>28</v>
      </c>
      <c r="M4" s="18" t="s">
        <v>93</v>
      </c>
      <c r="N4" s="2">
        <v>2</v>
      </c>
    </row>
    <row r="5" spans="2:14" ht="12.75">
      <c r="B5" s="5">
        <v>3</v>
      </c>
      <c r="C5" s="17" t="s">
        <v>81</v>
      </c>
      <c r="D5" s="2">
        <f t="shared" si="0"/>
        <v>19</v>
      </c>
      <c r="E5" s="2">
        <f t="shared" si="1"/>
        <v>3</v>
      </c>
      <c r="F5" s="2">
        <v>4</v>
      </c>
      <c r="G5" s="2">
        <v>1</v>
      </c>
      <c r="H5" s="2">
        <v>2</v>
      </c>
      <c r="I5" s="2">
        <v>7</v>
      </c>
      <c r="J5" s="2">
        <v>5</v>
      </c>
      <c r="K5" s="2" t="s">
        <v>28</v>
      </c>
      <c r="M5" s="18" t="s">
        <v>81</v>
      </c>
      <c r="N5" s="2">
        <v>3</v>
      </c>
    </row>
    <row r="6" spans="2:14" ht="12.75">
      <c r="B6" s="5">
        <v>4</v>
      </c>
      <c r="C6" s="17" t="s">
        <v>89</v>
      </c>
      <c r="D6" s="2">
        <f t="shared" si="0"/>
        <v>13</v>
      </c>
      <c r="E6" s="2">
        <f t="shared" si="1"/>
        <v>1</v>
      </c>
      <c r="F6" s="2">
        <v>2</v>
      </c>
      <c r="G6" s="2">
        <v>3</v>
      </c>
      <c r="H6" s="2">
        <v>5</v>
      </c>
      <c r="I6" s="2">
        <v>1</v>
      </c>
      <c r="J6" s="2">
        <v>2</v>
      </c>
      <c r="K6" s="2" t="s">
        <v>28</v>
      </c>
      <c r="L6" t="s">
        <v>33</v>
      </c>
      <c r="M6" s="18" t="s">
        <v>89</v>
      </c>
      <c r="N6" s="2">
        <v>4</v>
      </c>
    </row>
    <row r="7" spans="2:14" ht="12.75">
      <c r="B7" s="5">
        <v>5</v>
      </c>
      <c r="C7" s="12" t="s">
        <v>13</v>
      </c>
      <c r="D7" s="2">
        <f t="shared" si="0"/>
        <v>9</v>
      </c>
      <c r="E7" s="2">
        <f t="shared" si="1"/>
        <v>1</v>
      </c>
      <c r="F7" s="2">
        <v>0</v>
      </c>
      <c r="G7" s="2">
        <v>1</v>
      </c>
      <c r="H7" s="2">
        <v>1</v>
      </c>
      <c r="I7" s="2">
        <v>0</v>
      </c>
      <c r="J7" s="2">
        <v>7</v>
      </c>
      <c r="K7" s="2" t="s">
        <v>28</v>
      </c>
      <c r="M7" s="18" t="s">
        <v>85</v>
      </c>
      <c r="N7" s="2">
        <v>5</v>
      </c>
    </row>
    <row r="8" spans="2:14" ht="12.75">
      <c r="B8" s="5">
        <v>6</v>
      </c>
      <c r="C8" s="17" t="s">
        <v>85</v>
      </c>
      <c r="D8" s="2">
        <f t="shared" si="0"/>
        <v>8</v>
      </c>
      <c r="E8" s="2">
        <f t="shared" si="1"/>
        <v>1</v>
      </c>
      <c r="F8" s="2">
        <v>3</v>
      </c>
      <c r="G8" s="2">
        <v>4</v>
      </c>
      <c r="H8" s="2">
        <v>0</v>
      </c>
      <c r="I8" s="2">
        <v>1</v>
      </c>
      <c r="J8" s="2">
        <v>0</v>
      </c>
      <c r="K8" s="2" t="s">
        <v>28</v>
      </c>
      <c r="M8" s="14" t="s">
        <v>13</v>
      </c>
      <c r="N8" s="2">
        <v>6</v>
      </c>
    </row>
    <row r="9" ht="12.75" customHeight="1"/>
    <row r="10" spans="2:14" ht="12.75">
      <c r="B10" s="20" t="s">
        <v>11</v>
      </c>
      <c r="C10" s="20"/>
      <c r="F10" s="20" t="s">
        <v>3</v>
      </c>
      <c r="G10" s="20"/>
      <c r="H10" s="20"/>
      <c r="I10" s="20"/>
      <c r="J10" s="20"/>
      <c r="K10" s="20"/>
      <c r="M10" s="20" t="s">
        <v>29</v>
      </c>
      <c r="N10" s="20"/>
    </row>
    <row r="11" spans="2:14" ht="12.75">
      <c r="B11" s="4" t="s">
        <v>4</v>
      </c>
      <c r="C11" s="8" t="s">
        <v>0</v>
      </c>
      <c r="D11" s="4" t="s">
        <v>1</v>
      </c>
      <c r="E11" s="4" t="s">
        <v>2</v>
      </c>
      <c r="F11" s="4">
        <v>1</v>
      </c>
      <c r="G11" s="4">
        <v>2</v>
      </c>
      <c r="H11" s="4">
        <v>3</v>
      </c>
      <c r="I11" s="4">
        <v>4</v>
      </c>
      <c r="J11" s="4">
        <v>5</v>
      </c>
      <c r="K11" s="4">
        <v>6</v>
      </c>
      <c r="M11" s="16" t="s">
        <v>30</v>
      </c>
      <c r="N11" s="16" t="s">
        <v>31</v>
      </c>
    </row>
    <row r="12" spans="2:14" ht="12.75">
      <c r="B12" s="5">
        <v>1</v>
      </c>
      <c r="C12" s="17" t="s">
        <v>107</v>
      </c>
      <c r="D12" s="2">
        <f aca="true" t="shared" si="2" ref="D12:D17">SUM(F12:K12)</f>
        <v>30</v>
      </c>
      <c r="E12" s="2">
        <f aca="true" t="shared" si="3" ref="E12:E17">COUNTIF(F12:K12,"&gt;=4")</f>
        <v>5</v>
      </c>
      <c r="F12" s="2">
        <v>5</v>
      </c>
      <c r="G12" s="2">
        <v>7</v>
      </c>
      <c r="H12" s="2">
        <v>4</v>
      </c>
      <c r="I12" s="2">
        <v>7</v>
      </c>
      <c r="J12" s="2">
        <v>7</v>
      </c>
      <c r="K12" s="2" t="s">
        <v>28</v>
      </c>
      <c r="M12" s="18" t="s">
        <v>107</v>
      </c>
      <c r="N12" s="2">
        <v>1</v>
      </c>
    </row>
    <row r="13" spans="2:14" ht="12.75">
      <c r="B13" s="5">
        <v>2</v>
      </c>
      <c r="C13" s="12" t="s">
        <v>14</v>
      </c>
      <c r="D13" s="2">
        <f t="shared" si="2"/>
        <v>19</v>
      </c>
      <c r="E13" s="2">
        <f t="shared" si="3"/>
        <v>3</v>
      </c>
      <c r="F13" s="2">
        <v>7</v>
      </c>
      <c r="G13" s="2">
        <v>3</v>
      </c>
      <c r="H13" s="2">
        <v>4</v>
      </c>
      <c r="I13" s="2">
        <v>5</v>
      </c>
      <c r="J13" s="2">
        <v>0</v>
      </c>
      <c r="K13" s="2" t="s">
        <v>28</v>
      </c>
      <c r="M13" s="14" t="s">
        <v>14</v>
      </c>
      <c r="N13" s="2">
        <v>2</v>
      </c>
    </row>
    <row r="14" spans="2:14" ht="12.75">
      <c r="B14" s="5">
        <v>3</v>
      </c>
      <c r="C14" s="17" t="s">
        <v>103</v>
      </c>
      <c r="D14" s="2">
        <f t="shared" si="2"/>
        <v>18</v>
      </c>
      <c r="E14" s="2">
        <f t="shared" si="3"/>
        <v>3</v>
      </c>
      <c r="F14" s="2">
        <v>4</v>
      </c>
      <c r="G14" s="2">
        <v>4</v>
      </c>
      <c r="H14" s="2">
        <v>3</v>
      </c>
      <c r="I14" s="2">
        <v>0</v>
      </c>
      <c r="J14" s="2">
        <v>7</v>
      </c>
      <c r="K14" s="2" t="s">
        <v>28</v>
      </c>
      <c r="M14" s="14" t="s">
        <v>18</v>
      </c>
      <c r="N14" s="2">
        <v>3</v>
      </c>
    </row>
    <row r="15" spans="2:14" ht="12.75">
      <c r="B15" s="5">
        <v>4</v>
      </c>
      <c r="C15" s="12" t="s">
        <v>18</v>
      </c>
      <c r="D15" s="2">
        <f t="shared" si="2"/>
        <v>21</v>
      </c>
      <c r="E15" s="2">
        <f t="shared" si="3"/>
        <v>2</v>
      </c>
      <c r="F15" s="2">
        <v>2</v>
      </c>
      <c r="G15" s="2">
        <v>3</v>
      </c>
      <c r="H15" s="2">
        <v>7</v>
      </c>
      <c r="I15" s="2">
        <v>2</v>
      </c>
      <c r="J15" s="2">
        <v>7</v>
      </c>
      <c r="K15" s="2" t="s">
        <v>28</v>
      </c>
      <c r="M15" s="18" t="s">
        <v>103</v>
      </c>
      <c r="N15" s="2">
        <v>4</v>
      </c>
    </row>
    <row r="16" spans="2:14" ht="12.75">
      <c r="B16" s="5">
        <v>5</v>
      </c>
      <c r="C16" s="17" t="s">
        <v>98</v>
      </c>
      <c r="D16" s="2">
        <f t="shared" si="2"/>
        <v>17</v>
      </c>
      <c r="E16" s="2">
        <f t="shared" si="3"/>
        <v>2</v>
      </c>
      <c r="F16" s="2">
        <v>3</v>
      </c>
      <c r="G16" s="2">
        <v>4</v>
      </c>
      <c r="H16" s="2">
        <v>3</v>
      </c>
      <c r="I16" s="2">
        <v>7</v>
      </c>
      <c r="J16" s="2">
        <v>0</v>
      </c>
      <c r="K16" s="2" t="s">
        <v>28</v>
      </c>
      <c r="M16" s="18" t="s">
        <v>98</v>
      </c>
      <c r="N16" s="2">
        <v>5</v>
      </c>
    </row>
    <row r="17" spans="2:14" ht="12.75">
      <c r="B17" s="5">
        <v>6</v>
      </c>
      <c r="C17" s="17" t="s">
        <v>258</v>
      </c>
      <c r="D17" s="2">
        <f t="shared" si="2"/>
        <v>0</v>
      </c>
      <c r="E17" s="2">
        <f t="shared" si="3"/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 t="s">
        <v>28</v>
      </c>
      <c r="M17" s="2" t="s">
        <v>257</v>
      </c>
      <c r="N17" s="2">
        <v>6</v>
      </c>
    </row>
    <row r="19" spans="2:14" ht="12.75">
      <c r="B19" s="20" t="s">
        <v>72</v>
      </c>
      <c r="C19" s="20"/>
      <c r="F19" s="20" t="s">
        <v>3</v>
      </c>
      <c r="G19" s="20"/>
      <c r="H19" s="20"/>
      <c r="I19" s="20"/>
      <c r="J19" s="20"/>
      <c r="K19" s="20"/>
      <c r="M19" s="20" t="s">
        <v>29</v>
      </c>
      <c r="N19" s="20"/>
    </row>
    <row r="20" spans="2:14" ht="12.75">
      <c r="B20" s="4" t="s">
        <v>4</v>
      </c>
      <c r="C20" s="8" t="s">
        <v>0</v>
      </c>
      <c r="D20" s="4" t="s">
        <v>1</v>
      </c>
      <c r="E20" s="4" t="s">
        <v>2</v>
      </c>
      <c r="F20" s="4">
        <v>1</v>
      </c>
      <c r="G20" s="4">
        <v>2</v>
      </c>
      <c r="H20" s="4">
        <v>3</v>
      </c>
      <c r="I20" s="4">
        <v>4</v>
      </c>
      <c r="J20" s="4">
        <v>5</v>
      </c>
      <c r="K20" s="4">
        <v>6</v>
      </c>
      <c r="M20" s="16" t="s">
        <v>30</v>
      </c>
      <c r="N20" s="16" t="s">
        <v>31</v>
      </c>
    </row>
    <row r="21" spans="2:14" ht="12.75">
      <c r="B21" s="5">
        <v>1</v>
      </c>
      <c r="C21" s="17" t="s">
        <v>123</v>
      </c>
      <c r="D21" s="2">
        <f aca="true" t="shared" si="4" ref="D21:D26">SUM(F21:K21)</f>
        <v>30</v>
      </c>
      <c r="E21" s="2">
        <f aca="true" t="shared" si="5" ref="E21:E26">COUNTIF(F21:K21,"&gt;=4")</f>
        <v>5</v>
      </c>
      <c r="F21" s="2">
        <v>6</v>
      </c>
      <c r="G21" s="2">
        <v>7</v>
      </c>
      <c r="H21" s="2">
        <v>6</v>
      </c>
      <c r="I21" s="2">
        <v>7</v>
      </c>
      <c r="J21" s="2">
        <v>4</v>
      </c>
      <c r="K21" s="2" t="s">
        <v>28</v>
      </c>
      <c r="M21" s="18" t="s">
        <v>119</v>
      </c>
      <c r="N21" s="2">
        <v>1</v>
      </c>
    </row>
    <row r="22" spans="2:14" ht="12.75">
      <c r="B22" s="5">
        <v>2</v>
      </c>
      <c r="C22" s="17" t="s">
        <v>119</v>
      </c>
      <c r="D22" s="2">
        <f t="shared" si="4"/>
        <v>24</v>
      </c>
      <c r="E22" s="2">
        <f t="shared" si="5"/>
        <v>4</v>
      </c>
      <c r="F22" s="2">
        <v>1</v>
      </c>
      <c r="G22" s="2">
        <v>5</v>
      </c>
      <c r="H22" s="2">
        <v>7</v>
      </c>
      <c r="I22" s="2">
        <v>4</v>
      </c>
      <c r="J22" s="2">
        <v>7</v>
      </c>
      <c r="K22" s="2" t="s">
        <v>28</v>
      </c>
      <c r="M22" s="18" t="s">
        <v>123</v>
      </c>
      <c r="N22" s="2">
        <v>2</v>
      </c>
    </row>
    <row r="23" spans="2:14" ht="12.75">
      <c r="B23" s="5">
        <v>3</v>
      </c>
      <c r="C23" s="17" t="s">
        <v>111</v>
      </c>
      <c r="D23" s="2">
        <f t="shared" si="4"/>
        <v>20</v>
      </c>
      <c r="E23" s="2">
        <f t="shared" si="5"/>
        <v>2</v>
      </c>
      <c r="F23" s="2">
        <v>7</v>
      </c>
      <c r="G23" s="2">
        <v>2</v>
      </c>
      <c r="H23" s="2">
        <v>1</v>
      </c>
      <c r="I23" s="2">
        <v>3</v>
      </c>
      <c r="J23" s="2">
        <v>7</v>
      </c>
      <c r="K23" s="2" t="s">
        <v>28</v>
      </c>
      <c r="M23" s="18" t="s">
        <v>115</v>
      </c>
      <c r="N23" s="2">
        <v>3</v>
      </c>
    </row>
    <row r="24" spans="2:14" ht="12.75">
      <c r="B24" s="5">
        <v>4</v>
      </c>
      <c r="C24" s="17" t="s">
        <v>115</v>
      </c>
      <c r="D24" s="2">
        <f t="shared" si="4"/>
        <v>20</v>
      </c>
      <c r="E24" s="2">
        <f t="shared" si="5"/>
        <v>2</v>
      </c>
      <c r="F24" s="2">
        <v>0</v>
      </c>
      <c r="G24" s="2">
        <v>7</v>
      </c>
      <c r="H24" s="2">
        <v>7</v>
      </c>
      <c r="I24" s="2">
        <v>3</v>
      </c>
      <c r="J24" s="2">
        <v>3</v>
      </c>
      <c r="K24" s="2" t="s">
        <v>28</v>
      </c>
      <c r="M24" s="18" t="s">
        <v>111</v>
      </c>
      <c r="N24" s="2">
        <v>4</v>
      </c>
    </row>
    <row r="25" spans="2:14" ht="12.75">
      <c r="B25" s="5">
        <v>5</v>
      </c>
      <c r="C25" s="17" t="s">
        <v>127</v>
      </c>
      <c r="D25" s="2">
        <f t="shared" si="4"/>
        <v>10</v>
      </c>
      <c r="E25" s="2">
        <f t="shared" si="5"/>
        <v>1</v>
      </c>
      <c r="F25" s="2">
        <v>7</v>
      </c>
      <c r="G25" s="2">
        <v>0</v>
      </c>
      <c r="H25" s="2">
        <v>0</v>
      </c>
      <c r="I25" s="2">
        <v>3</v>
      </c>
      <c r="J25" s="2">
        <v>0</v>
      </c>
      <c r="K25" s="2" t="s">
        <v>28</v>
      </c>
      <c r="M25" s="18" t="s">
        <v>127</v>
      </c>
      <c r="N25" s="2">
        <v>5</v>
      </c>
    </row>
    <row r="26" spans="2:14" ht="12.75">
      <c r="B26" s="5">
        <v>6</v>
      </c>
      <c r="C26" s="12" t="s">
        <v>257</v>
      </c>
      <c r="D26" s="2">
        <f t="shared" si="4"/>
        <v>0</v>
      </c>
      <c r="E26" s="2">
        <f t="shared" si="5"/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 t="s">
        <v>28</v>
      </c>
      <c r="M26" s="2" t="s">
        <v>257</v>
      </c>
      <c r="N26" s="2">
        <v>6</v>
      </c>
    </row>
    <row r="28" spans="2:14" ht="12.75">
      <c r="B28" s="20" t="s">
        <v>73</v>
      </c>
      <c r="C28" s="20"/>
      <c r="F28" s="20" t="s">
        <v>3</v>
      </c>
      <c r="G28" s="20"/>
      <c r="H28" s="20"/>
      <c r="I28" s="20"/>
      <c r="J28" s="20"/>
      <c r="K28" s="20"/>
      <c r="M28" s="20" t="s">
        <v>29</v>
      </c>
      <c r="N28" s="20"/>
    </row>
    <row r="29" spans="2:14" ht="12.75">
      <c r="B29" s="4" t="s">
        <v>4</v>
      </c>
      <c r="C29" s="8" t="s">
        <v>0</v>
      </c>
      <c r="D29" s="4" t="s">
        <v>1</v>
      </c>
      <c r="E29" s="4" t="s">
        <v>2</v>
      </c>
      <c r="F29" s="4">
        <v>1</v>
      </c>
      <c r="G29" s="4">
        <v>2</v>
      </c>
      <c r="H29" s="4">
        <v>3</v>
      </c>
      <c r="I29" s="4">
        <v>4</v>
      </c>
      <c r="J29" s="4">
        <v>5</v>
      </c>
      <c r="K29" s="4">
        <v>6</v>
      </c>
      <c r="M29" s="16" t="s">
        <v>30</v>
      </c>
      <c r="N29" s="16" t="s">
        <v>31</v>
      </c>
    </row>
    <row r="30" spans="2:14" ht="12.75">
      <c r="B30" s="5">
        <v>1</v>
      </c>
      <c r="C30" s="12" t="s">
        <v>19</v>
      </c>
      <c r="D30" s="2">
        <f aca="true" t="shared" si="6" ref="D30:D35">SUM(F30:K30)</f>
        <v>26</v>
      </c>
      <c r="E30" s="2">
        <f aca="true" t="shared" si="7" ref="E30:E35">COUNTIF(F30:K30,"&gt;=4")</f>
        <v>5</v>
      </c>
      <c r="F30" s="2">
        <v>4</v>
      </c>
      <c r="G30" s="2">
        <v>4</v>
      </c>
      <c r="H30" s="2">
        <v>7</v>
      </c>
      <c r="I30" s="2">
        <v>6</v>
      </c>
      <c r="J30" s="2">
        <v>5</v>
      </c>
      <c r="K30" s="2" t="s">
        <v>28</v>
      </c>
      <c r="M30" s="14" t="s">
        <v>19</v>
      </c>
      <c r="N30" s="2">
        <v>1</v>
      </c>
    </row>
    <row r="31" spans="2:14" ht="12.75">
      <c r="B31" s="5">
        <v>2</v>
      </c>
      <c r="C31" s="12" t="s">
        <v>132</v>
      </c>
      <c r="D31" s="2">
        <f t="shared" si="6"/>
        <v>26</v>
      </c>
      <c r="E31" s="2">
        <f t="shared" si="7"/>
        <v>4</v>
      </c>
      <c r="F31" s="2">
        <v>5</v>
      </c>
      <c r="G31" s="2">
        <v>3</v>
      </c>
      <c r="H31" s="2">
        <v>6</v>
      </c>
      <c r="I31" s="2">
        <v>5</v>
      </c>
      <c r="J31" s="2">
        <v>7</v>
      </c>
      <c r="K31" s="2" t="s">
        <v>28</v>
      </c>
      <c r="M31" s="14" t="s">
        <v>132</v>
      </c>
      <c r="N31" s="2">
        <v>2</v>
      </c>
    </row>
    <row r="32" spans="2:14" ht="12.75">
      <c r="B32" s="5">
        <v>3</v>
      </c>
      <c r="C32" s="17" t="s">
        <v>148</v>
      </c>
      <c r="D32" s="2">
        <f t="shared" si="6"/>
        <v>18</v>
      </c>
      <c r="E32" s="2">
        <f t="shared" si="7"/>
        <v>3</v>
      </c>
      <c r="F32" s="2">
        <v>7</v>
      </c>
      <c r="G32" s="2">
        <v>4</v>
      </c>
      <c r="H32" s="2">
        <v>0</v>
      </c>
      <c r="I32" s="2">
        <v>7</v>
      </c>
      <c r="J32" s="2">
        <v>0</v>
      </c>
      <c r="K32" s="2" t="s">
        <v>28</v>
      </c>
      <c r="M32" s="18" t="s">
        <v>148</v>
      </c>
      <c r="N32" s="2">
        <v>3</v>
      </c>
    </row>
    <row r="33" spans="2:14" ht="12.75">
      <c r="B33" s="5">
        <v>4</v>
      </c>
      <c r="C33" s="17" t="s">
        <v>139</v>
      </c>
      <c r="D33" s="2">
        <f t="shared" si="6"/>
        <v>19</v>
      </c>
      <c r="E33" s="2">
        <f t="shared" si="7"/>
        <v>2</v>
      </c>
      <c r="F33" s="2">
        <v>3</v>
      </c>
      <c r="G33" s="2">
        <v>7</v>
      </c>
      <c r="H33" s="2">
        <v>1</v>
      </c>
      <c r="I33" s="2">
        <v>1</v>
      </c>
      <c r="J33" s="2">
        <v>7</v>
      </c>
      <c r="K33" s="2" t="s">
        <v>28</v>
      </c>
      <c r="M33" s="18" t="s">
        <v>139</v>
      </c>
      <c r="N33" s="2">
        <v>4</v>
      </c>
    </row>
    <row r="34" spans="2:14" ht="12.75">
      <c r="B34" s="5">
        <v>5</v>
      </c>
      <c r="C34" s="17" t="s">
        <v>143</v>
      </c>
      <c r="D34" s="2">
        <f t="shared" si="6"/>
        <v>16</v>
      </c>
      <c r="E34" s="2">
        <f t="shared" si="7"/>
        <v>2</v>
      </c>
      <c r="F34" s="2">
        <v>4</v>
      </c>
      <c r="G34" s="2">
        <v>3</v>
      </c>
      <c r="H34" s="2">
        <v>7</v>
      </c>
      <c r="I34" s="2">
        <v>2</v>
      </c>
      <c r="J34" s="2">
        <v>0</v>
      </c>
      <c r="K34" s="2" t="s">
        <v>28</v>
      </c>
      <c r="M34" s="18" t="s">
        <v>143</v>
      </c>
      <c r="N34" s="2">
        <v>5</v>
      </c>
    </row>
    <row r="35" spans="2:14" ht="12.75">
      <c r="B35" s="5">
        <v>6</v>
      </c>
      <c r="C35" s="17" t="s">
        <v>257</v>
      </c>
      <c r="D35" s="2">
        <f t="shared" si="6"/>
        <v>0</v>
      </c>
      <c r="E35" s="2">
        <f t="shared" si="7"/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 t="s">
        <v>28</v>
      </c>
      <c r="M35" s="2" t="s">
        <v>257</v>
      </c>
      <c r="N35" s="2">
        <v>6</v>
      </c>
    </row>
    <row r="37" spans="2:14" ht="12.75">
      <c r="B37" s="20" t="s">
        <v>74</v>
      </c>
      <c r="C37" s="20"/>
      <c r="F37" s="20" t="s">
        <v>3</v>
      </c>
      <c r="G37" s="20"/>
      <c r="H37" s="20"/>
      <c r="I37" s="20"/>
      <c r="J37" s="20"/>
      <c r="K37" s="20"/>
      <c r="M37" s="20" t="s">
        <v>29</v>
      </c>
      <c r="N37" s="20"/>
    </row>
    <row r="38" spans="2:14" ht="12.75">
      <c r="B38" s="4" t="s">
        <v>4</v>
      </c>
      <c r="C38" s="8" t="s">
        <v>0</v>
      </c>
      <c r="D38" s="4" t="s">
        <v>1</v>
      </c>
      <c r="E38" s="4" t="s">
        <v>2</v>
      </c>
      <c r="F38" s="4">
        <v>1</v>
      </c>
      <c r="G38" s="4">
        <v>2</v>
      </c>
      <c r="H38" s="4">
        <v>3</v>
      </c>
      <c r="I38" s="4">
        <v>4</v>
      </c>
      <c r="J38" s="4">
        <v>5</v>
      </c>
      <c r="K38" s="4">
        <v>6</v>
      </c>
      <c r="M38" s="16" t="s">
        <v>30</v>
      </c>
      <c r="N38" s="16" t="s">
        <v>31</v>
      </c>
    </row>
    <row r="39" spans="2:14" ht="12.75">
      <c r="B39" s="5">
        <v>1</v>
      </c>
      <c r="C39" s="17" t="s">
        <v>160</v>
      </c>
      <c r="D39" s="2">
        <f aca="true" t="shared" si="8" ref="D39:D44">SUM(F39:K39)</f>
        <v>31</v>
      </c>
      <c r="E39" s="2">
        <f aca="true" t="shared" si="9" ref="E39:E44">COUNTIF(F39:K39,"&gt;=4")</f>
        <v>5</v>
      </c>
      <c r="F39" s="2">
        <v>7</v>
      </c>
      <c r="G39" s="2">
        <v>5</v>
      </c>
      <c r="H39" s="2">
        <v>6</v>
      </c>
      <c r="I39" s="2">
        <v>6</v>
      </c>
      <c r="J39" s="2">
        <v>7</v>
      </c>
      <c r="K39" s="2" t="s">
        <v>28</v>
      </c>
      <c r="M39" s="18" t="s">
        <v>156</v>
      </c>
      <c r="N39" s="2">
        <v>1</v>
      </c>
    </row>
    <row r="40" spans="2:14" ht="12.75">
      <c r="B40" s="5">
        <v>2</v>
      </c>
      <c r="C40" s="17" t="s">
        <v>156</v>
      </c>
      <c r="D40" s="2">
        <f t="shared" si="8"/>
        <v>23</v>
      </c>
      <c r="E40" s="2">
        <f t="shared" si="9"/>
        <v>4</v>
      </c>
      <c r="F40" s="2">
        <v>5</v>
      </c>
      <c r="G40" s="2">
        <v>2</v>
      </c>
      <c r="H40" s="2">
        <v>6</v>
      </c>
      <c r="I40" s="2">
        <v>6</v>
      </c>
      <c r="J40" s="2">
        <v>4</v>
      </c>
      <c r="K40" s="2" t="s">
        <v>28</v>
      </c>
      <c r="M40" s="18" t="s">
        <v>160</v>
      </c>
      <c r="N40" s="2">
        <v>2</v>
      </c>
    </row>
    <row r="41" spans="2:14" ht="12.75">
      <c r="B41" s="5">
        <v>3</v>
      </c>
      <c r="C41" s="12" t="s">
        <v>16</v>
      </c>
      <c r="D41" s="2">
        <f t="shared" si="8"/>
        <v>24</v>
      </c>
      <c r="E41" s="2">
        <f t="shared" si="9"/>
        <v>3</v>
      </c>
      <c r="F41" s="2">
        <v>6</v>
      </c>
      <c r="G41" s="2">
        <v>7</v>
      </c>
      <c r="H41" s="2">
        <v>1</v>
      </c>
      <c r="I41" s="2">
        <v>7</v>
      </c>
      <c r="J41" s="2">
        <v>3</v>
      </c>
      <c r="K41" s="2" t="s">
        <v>28</v>
      </c>
      <c r="M41" s="14" t="s">
        <v>16</v>
      </c>
      <c r="N41" s="2">
        <v>3</v>
      </c>
    </row>
    <row r="42" spans="2:14" ht="12.75">
      <c r="B42" s="5">
        <v>4</v>
      </c>
      <c r="C42" s="12" t="s">
        <v>34</v>
      </c>
      <c r="D42" s="2">
        <f t="shared" si="8"/>
        <v>12</v>
      </c>
      <c r="E42" s="2">
        <f t="shared" si="9"/>
        <v>2</v>
      </c>
      <c r="F42" s="2">
        <v>1</v>
      </c>
      <c r="G42" s="2">
        <v>4</v>
      </c>
      <c r="H42" s="2">
        <v>1</v>
      </c>
      <c r="I42" s="2">
        <v>1</v>
      </c>
      <c r="J42" s="2">
        <v>5</v>
      </c>
      <c r="K42" s="2" t="s">
        <v>28</v>
      </c>
      <c r="M42" s="14" t="s">
        <v>34</v>
      </c>
      <c r="N42" s="2">
        <v>4</v>
      </c>
    </row>
    <row r="43" spans="2:14" ht="12.75">
      <c r="B43" s="5">
        <v>5</v>
      </c>
      <c r="C43" s="12" t="s">
        <v>20</v>
      </c>
      <c r="D43" s="2">
        <f t="shared" si="8"/>
        <v>12</v>
      </c>
      <c r="E43" s="2">
        <f t="shared" si="9"/>
        <v>1</v>
      </c>
      <c r="F43" s="2">
        <v>2</v>
      </c>
      <c r="G43" s="2">
        <v>3</v>
      </c>
      <c r="H43" s="2">
        <v>7</v>
      </c>
      <c r="I43" s="2">
        <v>0</v>
      </c>
      <c r="J43" s="2">
        <v>0</v>
      </c>
      <c r="K43" s="2" t="s">
        <v>28</v>
      </c>
      <c r="M43" s="14" t="s">
        <v>20</v>
      </c>
      <c r="N43" s="2">
        <v>5</v>
      </c>
    </row>
    <row r="44" spans="2:14" ht="12.75">
      <c r="B44" s="5">
        <v>6</v>
      </c>
      <c r="C44" s="17" t="s">
        <v>164</v>
      </c>
      <c r="D44" s="2">
        <f t="shared" si="8"/>
        <v>3</v>
      </c>
      <c r="E44" s="2">
        <f t="shared" si="9"/>
        <v>0</v>
      </c>
      <c r="F44" s="2">
        <v>0</v>
      </c>
      <c r="G44" s="2">
        <v>0</v>
      </c>
      <c r="H44" s="2">
        <v>0</v>
      </c>
      <c r="I44" s="2">
        <v>1</v>
      </c>
      <c r="J44" s="2">
        <v>2</v>
      </c>
      <c r="K44" s="2" t="s">
        <v>28</v>
      </c>
      <c r="M44" s="18" t="s">
        <v>164</v>
      </c>
      <c r="N44" s="2">
        <v>6</v>
      </c>
    </row>
    <row r="46" spans="2:14" ht="12.75">
      <c r="B46" s="20" t="s">
        <v>75</v>
      </c>
      <c r="C46" s="20"/>
      <c r="F46" s="20" t="s">
        <v>3</v>
      </c>
      <c r="G46" s="20"/>
      <c r="H46" s="20"/>
      <c r="I46" s="20"/>
      <c r="J46" s="20"/>
      <c r="K46" s="20"/>
      <c r="M46" s="20" t="s">
        <v>29</v>
      </c>
      <c r="N46" s="20"/>
    </row>
    <row r="47" spans="2:14" ht="12.75">
      <c r="B47" s="4" t="s">
        <v>4</v>
      </c>
      <c r="C47" s="8" t="s">
        <v>0</v>
      </c>
      <c r="D47" s="4" t="s">
        <v>1</v>
      </c>
      <c r="E47" s="4" t="s">
        <v>2</v>
      </c>
      <c r="F47" s="4">
        <v>1</v>
      </c>
      <c r="G47" s="4">
        <v>2</v>
      </c>
      <c r="H47" s="4">
        <v>3</v>
      </c>
      <c r="I47" s="4">
        <v>4</v>
      </c>
      <c r="J47" s="4">
        <v>5</v>
      </c>
      <c r="K47" s="4">
        <v>6</v>
      </c>
      <c r="M47" s="16" t="s">
        <v>30</v>
      </c>
      <c r="N47" s="16" t="s">
        <v>31</v>
      </c>
    </row>
    <row r="48" spans="2:14" ht="12.75">
      <c r="B48" s="5">
        <v>1</v>
      </c>
      <c r="C48" s="17" t="s">
        <v>180</v>
      </c>
      <c r="D48" s="2">
        <f aca="true" t="shared" si="10" ref="D48:D53">SUM(F48:K48)</f>
        <v>26</v>
      </c>
      <c r="E48" s="2">
        <f aca="true" t="shared" si="11" ref="E48:E53">COUNTIF(F48:K48,"&gt;=4")</f>
        <v>4</v>
      </c>
      <c r="F48" s="2">
        <v>6</v>
      </c>
      <c r="G48" s="2">
        <v>7</v>
      </c>
      <c r="H48" s="2">
        <v>5</v>
      </c>
      <c r="I48" s="2">
        <v>7</v>
      </c>
      <c r="J48" s="2">
        <v>1</v>
      </c>
      <c r="K48" s="2" t="s">
        <v>28</v>
      </c>
      <c r="M48" s="18" t="s">
        <v>172</v>
      </c>
      <c r="N48" s="2">
        <v>1</v>
      </c>
    </row>
    <row r="49" spans="2:14" ht="12.75">
      <c r="B49" s="5">
        <v>2</v>
      </c>
      <c r="C49" s="17" t="s">
        <v>172</v>
      </c>
      <c r="D49" s="2">
        <f t="shared" si="10"/>
        <v>22</v>
      </c>
      <c r="E49" s="2">
        <f t="shared" si="11"/>
        <v>4</v>
      </c>
      <c r="F49" s="2">
        <v>5</v>
      </c>
      <c r="G49" s="2">
        <v>4</v>
      </c>
      <c r="H49" s="2">
        <v>2</v>
      </c>
      <c r="I49" s="2">
        <v>5</v>
      </c>
      <c r="J49" s="2">
        <v>6</v>
      </c>
      <c r="K49" s="2" t="s">
        <v>28</v>
      </c>
      <c r="M49" s="18" t="s">
        <v>180</v>
      </c>
      <c r="N49" s="2">
        <v>2</v>
      </c>
    </row>
    <row r="50" spans="2:14" ht="12.75">
      <c r="B50" s="5">
        <v>3</v>
      </c>
      <c r="C50" s="17" t="s">
        <v>168</v>
      </c>
      <c r="D50" s="2">
        <f t="shared" si="10"/>
        <v>21</v>
      </c>
      <c r="E50" s="2">
        <f t="shared" si="11"/>
        <v>3</v>
      </c>
      <c r="F50" s="2">
        <v>6</v>
      </c>
      <c r="G50" s="2">
        <v>4</v>
      </c>
      <c r="H50" s="2">
        <v>2</v>
      </c>
      <c r="I50" s="2">
        <v>2</v>
      </c>
      <c r="J50" s="2">
        <v>7</v>
      </c>
      <c r="K50" s="2" t="s">
        <v>28</v>
      </c>
      <c r="M50" s="18" t="s">
        <v>168</v>
      </c>
      <c r="N50" s="2">
        <v>3</v>
      </c>
    </row>
    <row r="51" spans="2:14" ht="12.75">
      <c r="B51" s="5">
        <v>4</v>
      </c>
      <c r="C51" s="17" t="s">
        <v>182</v>
      </c>
      <c r="D51" s="2">
        <f t="shared" si="10"/>
        <v>18</v>
      </c>
      <c r="E51" s="2">
        <f t="shared" si="11"/>
        <v>2</v>
      </c>
      <c r="F51" s="2">
        <v>1</v>
      </c>
      <c r="G51" s="2">
        <v>3</v>
      </c>
      <c r="H51" s="2">
        <v>5</v>
      </c>
      <c r="I51" s="2">
        <v>2</v>
      </c>
      <c r="J51" s="2">
        <v>7</v>
      </c>
      <c r="K51" s="2" t="s">
        <v>28</v>
      </c>
      <c r="M51" s="18" t="s">
        <v>182</v>
      </c>
      <c r="N51" s="2">
        <v>4</v>
      </c>
    </row>
    <row r="52" spans="2:14" ht="12.75">
      <c r="B52" s="5">
        <v>5</v>
      </c>
      <c r="C52" s="12" t="s">
        <v>35</v>
      </c>
      <c r="D52" s="2">
        <f t="shared" si="10"/>
        <v>11</v>
      </c>
      <c r="E52" s="2">
        <f t="shared" si="11"/>
        <v>1</v>
      </c>
      <c r="F52" s="2">
        <v>1</v>
      </c>
      <c r="G52" s="2">
        <v>3</v>
      </c>
      <c r="H52" s="2">
        <v>7</v>
      </c>
      <c r="I52" s="2">
        <v>0</v>
      </c>
      <c r="J52" s="2">
        <v>0</v>
      </c>
      <c r="K52" s="2" t="s">
        <v>28</v>
      </c>
      <c r="M52" s="14" t="s">
        <v>35</v>
      </c>
      <c r="N52" s="2">
        <v>5</v>
      </c>
    </row>
    <row r="53" spans="2:14" ht="12.75">
      <c r="B53" s="5">
        <v>6</v>
      </c>
      <c r="C53" s="17" t="s">
        <v>176</v>
      </c>
      <c r="D53" s="2">
        <f t="shared" si="10"/>
        <v>7</v>
      </c>
      <c r="E53" s="2">
        <f t="shared" si="11"/>
        <v>1</v>
      </c>
      <c r="F53" s="2">
        <v>2</v>
      </c>
      <c r="G53" s="2">
        <v>0</v>
      </c>
      <c r="H53" s="2">
        <v>0</v>
      </c>
      <c r="I53" s="2">
        <v>5</v>
      </c>
      <c r="J53" s="2">
        <v>0</v>
      </c>
      <c r="K53" s="2" t="s">
        <v>28</v>
      </c>
      <c r="M53" s="18" t="s">
        <v>176</v>
      </c>
      <c r="N53" s="2">
        <v>6</v>
      </c>
    </row>
    <row r="55" spans="2:14" ht="12.75">
      <c r="B55" s="20" t="s">
        <v>76</v>
      </c>
      <c r="C55" s="20"/>
      <c r="F55" s="20" t="s">
        <v>3</v>
      </c>
      <c r="G55" s="20"/>
      <c r="H55" s="20"/>
      <c r="I55" s="20"/>
      <c r="J55" s="20"/>
      <c r="K55" s="20"/>
      <c r="M55" s="20" t="s">
        <v>29</v>
      </c>
      <c r="N55" s="20"/>
    </row>
    <row r="56" spans="2:14" ht="12.75">
      <c r="B56" s="4" t="s">
        <v>4</v>
      </c>
      <c r="C56" s="8" t="s">
        <v>0</v>
      </c>
      <c r="D56" s="4" t="s">
        <v>1</v>
      </c>
      <c r="E56" s="4" t="s">
        <v>2</v>
      </c>
      <c r="F56" s="4">
        <v>1</v>
      </c>
      <c r="G56" s="4">
        <v>2</v>
      </c>
      <c r="H56" s="4">
        <v>3</v>
      </c>
      <c r="I56" s="4">
        <v>4</v>
      </c>
      <c r="J56" s="4">
        <v>5</v>
      </c>
      <c r="K56" s="4">
        <v>6</v>
      </c>
      <c r="M56" s="16" t="s">
        <v>30</v>
      </c>
      <c r="N56" s="16" t="s">
        <v>31</v>
      </c>
    </row>
    <row r="57" spans="2:14" ht="12.75">
      <c r="B57" s="5">
        <v>1</v>
      </c>
      <c r="C57" s="17" t="s">
        <v>190</v>
      </c>
      <c r="D57" s="2">
        <f aca="true" t="shared" si="12" ref="D57:D62">SUM(F57:K57)</f>
        <v>23</v>
      </c>
      <c r="E57" s="2">
        <f aca="true" t="shared" si="13" ref="E57:E62">COUNTIF(F57:K57,"&gt;=4")</f>
        <v>4</v>
      </c>
      <c r="F57" s="2">
        <v>4</v>
      </c>
      <c r="G57" s="2">
        <v>5</v>
      </c>
      <c r="H57" s="2">
        <v>7</v>
      </c>
      <c r="I57" s="2">
        <v>0</v>
      </c>
      <c r="J57" s="2">
        <v>7</v>
      </c>
      <c r="K57" s="2" t="s">
        <v>28</v>
      </c>
      <c r="M57" s="2"/>
      <c r="N57" s="2">
        <v>1</v>
      </c>
    </row>
    <row r="58" spans="2:14" ht="12.75">
      <c r="B58" s="5">
        <v>2</v>
      </c>
      <c r="C58" s="12" t="s">
        <v>17</v>
      </c>
      <c r="D58" s="2">
        <f t="shared" si="12"/>
        <v>21</v>
      </c>
      <c r="E58" s="2">
        <f t="shared" si="13"/>
        <v>4</v>
      </c>
      <c r="F58" s="2">
        <v>4</v>
      </c>
      <c r="G58" s="2">
        <v>2</v>
      </c>
      <c r="H58" s="2">
        <v>4</v>
      </c>
      <c r="I58" s="2">
        <v>4</v>
      </c>
      <c r="J58" s="2">
        <v>7</v>
      </c>
      <c r="K58" s="2" t="s">
        <v>28</v>
      </c>
      <c r="M58" s="2"/>
      <c r="N58" s="2">
        <v>2</v>
      </c>
    </row>
    <row r="59" spans="2:14" ht="12.75">
      <c r="B59" s="5">
        <v>3</v>
      </c>
      <c r="C59" s="12" t="s">
        <v>21</v>
      </c>
      <c r="D59" s="2">
        <f t="shared" si="12"/>
        <v>27</v>
      </c>
      <c r="E59" s="2">
        <f t="shared" si="13"/>
        <v>3</v>
      </c>
      <c r="F59" s="2">
        <v>3</v>
      </c>
      <c r="G59" s="2">
        <v>7</v>
      </c>
      <c r="H59" s="2">
        <v>3</v>
      </c>
      <c r="I59" s="2">
        <v>7</v>
      </c>
      <c r="J59" s="2">
        <v>7</v>
      </c>
      <c r="K59" s="2" t="s">
        <v>28</v>
      </c>
      <c r="M59" s="14" t="s">
        <v>21</v>
      </c>
      <c r="N59" s="2">
        <v>3</v>
      </c>
    </row>
    <row r="60" spans="2:14" ht="12.75">
      <c r="B60" s="5">
        <v>4</v>
      </c>
      <c r="C60" s="17" t="s">
        <v>186</v>
      </c>
      <c r="D60" s="2">
        <f t="shared" si="12"/>
        <v>24</v>
      </c>
      <c r="E60" s="2">
        <f t="shared" si="13"/>
        <v>3</v>
      </c>
      <c r="F60" s="2">
        <v>3</v>
      </c>
      <c r="G60" s="2">
        <v>7</v>
      </c>
      <c r="H60" s="2">
        <v>7</v>
      </c>
      <c r="I60" s="2">
        <v>7</v>
      </c>
      <c r="J60" s="2">
        <v>0</v>
      </c>
      <c r="K60" s="2" t="s">
        <v>28</v>
      </c>
      <c r="M60" s="18" t="s">
        <v>186</v>
      </c>
      <c r="N60" s="2">
        <v>4</v>
      </c>
    </row>
    <row r="61" spans="2:14" ht="12.75">
      <c r="B61" s="5">
        <v>5</v>
      </c>
      <c r="C61" s="17" t="s">
        <v>194</v>
      </c>
      <c r="D61" s="2">
        <f t="shared" si="12"/>
        <v>10</v>
      </c>
      <c r="E61" s="2">
        <f t="shared" si="13"/>
        <v>1</v>
      </c>
      <c r="F61" s="2">
        <v>7</v>
      </c>
      <c r="G61" s="2">
        <v>0</v>
      </c>
      <c r="H61" s="2">
        <v>0</v>
      </c>
      <c r="I61" s="2">
        <v>3</v>
      </c>
      <c r="J61" s="2">
        <v>0</v>
      </c>
      <c r="K61" s="2" t="s">
        <v>28</v>
      </c>
      <c r="M61" s="18" t="s">
        <v>194</v>
      </c>
      <c r="N61" s="2">
        <v>5</v>
      </c>
    </row>
    <row r="62" spans="2:14" ht="12.75">
      <c r="B62" s="5">
        <v>6</v>
      </c>
      <c r="C62" s="17" t="s">
        <v>257</v>
      </c>
      <c r="D62" s="2">
        <f t="shared" si="12"/>
        <v>0</v>
      </c>
      <c r="E62" s="2">
        <f t="shared" si="13"/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 t="s">
        <v>28</v>
      </c>
      <c r="M62" s="2" t="s">
        <v>257</v>
      </c>
      <c r="N62" s="2">
        <v>6</v>
      </c>
    </row>
  </sheetData>
  <mergeCells count="21">
    <mergeCell ref="M1:N1"/>
    <mergeCell ref="M10:N10"/>
    <mergeCell ref="B19:C19"/>
    <mergeCell ref="F19:K19"/>
    <mergeCell ref="M19:N19"/>
    <mergeCell ref="B1:C1"/>
    <mergeCell ref="F1:K1"/>
    <mergeCell ref="F10:K10"/>
    <mergeCell ref="B10:C10"/>
    <mergeCell ref="B28:C28"/>
    <mergeCell ref="F28:K28"/>
    <mergeCell ref="M28:N28"/>
    <mergeCell ref="B37:C37"/>
    <mergeCell ref="F37:K37"/>
    <mergeCell ref="M37:N37"/>
    <mergeCell ref="B46:C46"/>
    <mergeCell ref="F46:K46"/>
    <mergeCell ref="M46:N46"/>
    <mergeCell ref="B55:C55"/>
    <mergeCell ref="F55:K55"/>
    <mergeCell ref="M55:N55"/>
  </mergeCells>
  <printOptions/>
  <pageMargins left="0.75" right="0.75" top="1" bottom="1" header="0.5" footer="0.5"/>
  <pageSetup fitToHeight="1" fitToWidth="1" horizontalDpi="300" verticalDpi="300" orientation="portrait" scale="78" r:id="rId1"/>
  <headerFooter alignWithMargins="0">
    <oddHeader>&amp;L&amp;"Arial,Bold"&amp;12Pre-season Schools&amp;C&amp;"Arial,Bold"&amp;12Team Points&amp;R&amp;"Arial,Bold"&amp;12Friday 3:45pm
ATTA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2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3.7109375" style="1" customWidth="1"/>
    <col min="3" max="3" width="21.7109375" style="11" bestFit="1" customWidth="1"/>
    <col min="4" max="4" width="28.421875" style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3" width="3.7109375" style="1" customWidth="1"/>
    <col min="14" max="14" width="5.00390625" style="1" customWidth="1"/>
    <col min="15" max="16384" width="9.140625" style="1" customWidth="1"/>
  </cols>
  <sheetData>
    <row r="1" spans="2:13" s="6" customFormat="1" ht="12.75">
      <c r="B1" s="20" t="s">
        <v>10</v>
      </c>
      <c r="C1" s="20"/>
      <c r="D1" s="15"/>
      <c r="H1" s="20" t="s">
        <v>3</v>
      </c>
      <c r="I1" s="20"/>
      <c r="J1" s="20"/>
      <c r="K1" s="20"/>
      <c r="L1" s="20"/>
      <c r="M1" s="20"/>
    </row>
    <row r="2" spans="2:13" s="6" customFormat="1" ht="12.75">
      <c r="B2" s="4" t="s">
        <v>4</v>
      </c>
      <c r="C2" s="10" t="s">
        <v>8</v>
      </c>
      <c r="D2" s="4" t="s">
        <v>0</v>
      </c>
      <c r="E2" s="4" t="s">
        <v>5</v>
      </c>
      <c r="F2" s="4" t="s">
        <v>7</v>
      </c>
      <c r="G2" s="4" t="s">
        <v>6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</row>
    <row r="3" spans="2:13" ht="12.75">
      <c r="B3" s="3">
        <v>1</v>
      </c>
      <c r="C3" s="12" t="s">
        <v>78</v>
      </c>
      <c r="D3" s="14" t="s">
        <v>15</v>
      </c>
      <c r="E3" s="13">
        <f aca="true" t="shared" si="0" ref="E3:E22">F3/G3*100</f>
        <v>83.33333333333334</v>
      </c>
      <c r="F3" s="2">
        <f aca="true" t="shared" si="1" ref="F3:F22">SUM(H3:M3)</f>
        <v>10</v>
      </c>
      <c r="G3" s="2">
        <f aca="true" t="shared" si="2" ref="G3:G22">COUNT(H3:M3)*2</f>
        <v>12</v>
      </c>
      <c r="H3" s="2">
        <v>1</v>
      </c>
      <c r="I3" s="2">
        <v>2</v>
      </c>
      <c r="J3" s="2">
        <v>2</v>
      </c>
      <c r="K3" s="2">
        <v>1</v>
      </c>
      <c r="L3" s="2">
        <v>2</v>
      </c>
      <c r="M3" s="2">
        <v>2</v>
      </c>
    </row>
    <row r="4" spans="2:13" ht="12.75">
      <c r="B4" s="3">
        <v>2</v>
      </c>
      <c r="C4" s="19" t="s">
        <v>94</v>
      </c>
      <c r="D4" s="18" t="s">
        <v>93</v>
      </c>
      <c r="E4" s="13">
        <f t="shared" si="0"/>
        <v>80</v>
      </c>
      <c r="F4" s="2">
        <f t="shared" si="1"/>
        <v>8</v>
      </c>
      <c r="G4" s="2">
        <f t="shared" si="2"/>
        <v>10</v>
      </c>
      <c r="H4" s="2">
        <v>2</v>
      </c>
      <c r="I4" s="2"/>
      <c r="J4" s="2">
        <v>2</v>
      </c>
      <c r="K4" s="2">
        <v>2</v>
      </c>
      <c r="L4" s="2">
        <v>1</v>
      </c>
      <c r="M4" s="2">
        <v>1</v>
      </c>
    </row>
    <row r="5" spans="2:13" ht="12.75">
      <c r="B5" s="3">
        <v>3</v>
      </c>
      <c r="C5" s="19" t="s">
        <v>83</v>
      </c>
      <c r="D5" s="18" t="s">
        <v>81</v>
      </c>
      <c r="E5" s="13">
        <f t="shared" si="0"/>
        <v>75</v>
      </c>
      <c r="F5" s="2">
        <f t="shared" si="1"/>
        <v>9</v>
      </c>
      <c r="G5" s="2">
        <f t="shared" si="2"/>
        <v>12</v>
      </c>
      <c r="H5" s="2">
        <v>2</v>
      </c>
      <c r="I5" s="2">
        <v>1</v>
      </c>
      <c r="J5" s="2">
        <v>1</v>
      </c>
      <c r="K5" s="2">
        <v>2</v>
      </c>
      <c r="L5" s="2">
        <v>2</v>
      </c>
      <c r="M5" s="2">
        <v>1</v>
      </c>
    </row>
    <row r="6" spans="2:13" ht="12.75">
      <c r="B6" s="3">
        <v>4</v>
      </c>
      <c r="C6" s="12" t="s">
        <v>92</v>
      </c>
      <c r="D6" s="18" t="s">
        <v>89</v>
      </c>
      <c r="E6" s="13">
        <f t="shared" si="0"/>
        <v>75</v>
      </c>
      <c r="F6" s="2">
        <f t="shared" si="1"/>
        <v>9</v>
      </c>
      <c r="G6" s="2">
        <f t="shared" si="2"/>
        <v>12</v>
      </c>
      <c r="H6" s="2">
        <v>1</v>
      </c>
      <c r="I6" s="2">
        <v>2</v>
      </c>
      <c r="J6" s="2">
        <v>2</v>
      </c>
      <c r="K6" s="2">
        <v>1</v>
      </c>
      <c r="L6" s="2">
        <v>1</v>
      </c>
      <c r="M6" s="2">
        <v>2</v>
      </c>
    </row>
    <row r="7" spans="2:13" ht="12.75">
      <c r="B7" s="3">
        <v>5</v>
      </c>
      <c r="C7" s="12" t="s">
        <v>79</v>
      </c>
      <c r="D7" s="14" t="s">
        <v>15</v>
      </c>
      <c r="E7" s="13">
        <f t="shared" si="0"/>
        <v>70</v>
      </c>
      <c r="F7" s="2">
        <f t="shared" si="1"/>
        <v>7</v>
      </c>
      <c r="G7" s="2">
        <f t="shared" si="2"/>
        <v>10</v>
      </c>
      <c r="H7" s="2">
        <v>1</v>
      </c>
      <c r="I7" s="2"/>
      <c r="J7" s="2">
        <v>2</v>
      </c>
      <c r="K7" s="2">
        <v>1</v>
      </c>
      <c r="L7" s="2">
        <v>1</v>
      </c>
      <c r="M7" s="2">
        <v>2</v>
      </c>
    </row>
    <row r="8" spans="2:13" ht="12.75">
      <c r="B8" s="3">
        <v>6</v>
      </c>
      <c r="C8" s="12" t="s">
        <v>96</v>
      </c>
      <c r="D8" s="18" t="s">
        <v>93</v>
      </c>
      <c r="E8" s="13">
        <f t="shared" si="0"/>
        <v>66.66666666666666</v>
      </c>
      <c r="F8" s="2">
        <f t="shared" si="1"/>
        <v>8</v>
      </c>
      <c r="G8" s="2">
        <f t="shared" si="2"/>
        <v>12</v>
      </c>
      <c r="H8" s="2">
        <v>1</v>
      </c>
      <c r="I8" s="2">
        <v>2</v>
      </c>
      <c r="J8" s="2">
        <v>2</v>
      </c>
      <c r="K8" s="2">
        <v>2</v>
      </c>
      <c r="L8" s="2">
        <v>0</v>
      </c>
      <c r="M8" s="2">
        <v>1</v>
      </c>
    </row>
    <row r="9" spans="2:13" ht="12.75">
      <c r="B9" s="3">
        <v>7</v>
      </c>
      <c r="C9" s="12" t="s">
        <v>80</v>
      </c>
      <c r="D9" s="14" t="s">
        <v>15</v>
      </c>
      <c r="E9" s="13">
        <f t="shared" si="0"/>
        <v>66.66666666666666</v>
      </c>
      <c r="F9" s="2">
        <f t="shared" si="1"/>
        <v>4</v>
      </c>
      <c r="G9" s="2">
        <f t="shared" si="2"/>
        <v>6</v>
      </c>
      <c r="H9" s="2">
        <v>1</v>
      </c>
      <c r="I9" s="2"/>
      <c r="J9" s="2">
        <v>2</v>
      </c>
      <c r="K9" s="2">
        <v>1</v>
      </c>
      <c r="L9" s="2"/>
      <c r="M9" s="2"/>
    </row>
    <row r="10" spans="2:13" ht="12.75">
      <c r="B10" s="3">
        <v>8</v>
      </c>
      <c r="C10" s="19" t="s">
        <v>86</v>
      </c>
      <c r="D10" s="18" t="s">
        <v>85</v>
      </c>
      <c r="E10" s="13">
        <f t="shared" si="0"/>
        <v>60</v>
      </c>
      <c r="F10" s="2">
        <f t="shared" si="1"/>
        <v>6</v>
      </c>
      <c r="G10" s="2">
        <f t="shared" si="2"/>
        <v>10</v>
      </c>
      <c r="H10" s="2">
        <v>1</v>
      </c>
      <c r="I10" s="2">
        <v>2</v>
      </c>
      <c r="J10" s="2">
        <v>0</v>
      </c>
      <c r="K10" s="2">
        <v>1</v>
      </c>
      <c r="L10" s="2"/>
      <c r="M10" s="2">
        <v>2</v>
      </c>
    </row>
    <row r="11" spans="2:13" ht="12.75">
      <c r="B11" s="3">
        <v>9</v>
      </c>
      <c r="C11" s="19" t="s">
        <v>90</v>
      </c>
      <c r="D11" s="18" t="s">
        <v>89</v>
      </c>
      <c r="E11" s="13">
        <f t="shared" si="0"/>
        <v>58.333333333333336</v>
      </c>
      <c r="F11" s="2">
        <f t="shared" si="1"/>
        <v>7</v>
      </c>
      <c r="G11" s="2">
        <f t="shared" si="2"/>
        <v>12</v>
      </c>
      <c r="H11" s="2">
        <v>2</v>
      </c>
      <c r="I11" s="2">
        <v>1</v>
      </c>
      <c r="J11" s="2">
        <v>2</v>
      </c>
      <c r="K11" s="2">
        <v>0</v>
      </c>
      <c r="L11" s="2">
        <v>1</v>
      </c>
      <c r="M11" s="2">
        <v>1</v>
      </c>
    </row>
    <row r="12" spans="2:13" ht="12.75">
      <c r="B12" s="3">
        <v>10</v>
      </c>
      <c r="C12" s="19" t="s">
        <v>95</v>
      </c>
      <c r="D12" s="18" t="s">
        <v>93</v>
      </c>
      <c r="E12" s="13">
        <f t="shared" si="0"/>
        <v>58.333333333333336</v>
      </c>
      <c r="F12" s="2">
        <f t="shared" si="1"/>
        <v>7</v>
      </c>
      <c r="G12" s="2">
        <f t="shared" si="2"/>
        <v>12</v>
      </c>
      <c r="H12" s="2">
        <v>1</v>
      </c>
      <c r="I12" s="2">
        <v>2</v>
      </c>
      <c r="J12" s="2">
        <v>1</v>
      </c>
      <c r="K12" s="2">
        <v>1</v>
      </c>
      <c r="L12" s="2">
        <v>1</v>
      </c>
      <c r="M12" s="2">
        <v>1</v>
      </c>
    </row>
    <row r="13" spans="2:13" ht="12.75">
      <c r="B13" s="3">
        <v>11</v>
      </c>
      <c r="C13" s="19" t="s">
        <v>82</v>
      </c>
      <c r="D13" s="18" t="s">
        <v>81</v>
      </c>
      <c r="E13" s="13">
        <f t="shared" si="0"/>
        <v>50</v>
      </c>
      <c r="F13" s="2">
        <f t="shared" si="1"/>
        <v>6</v>
      </c>
      <c r="G13" s="2">
        <f t="shared" si="2"/>
        <v>12</v>
      </c>
      <c r="H13" s="2">
        <v>1</v>
      </c>
      <c r="I13" s="2">
        <v>1</v>
      </c>
      <c r="J13" s="2">
        <v>0</v>
      </c>
      <c r="K13" s="2">
        <v>2</v>
      </c>
      <c r="L13" s="2">
        <v>1</v>
      </c>
      <c r="M13" s="2">
        <v>1</v>
      </c>
    </row>
    <row r="14" spans="2:13" ht="12.75">
      <c r="B14" s="3">
        <v>12</v>
      </c>
      <c r="C14" s="12" t="s">
        <v>84</v>
      </c>
      <c r="D14" s="18" t="s">
        <v>81</v>
      </c>
      <c r="E14" s="13">
        <f t="shared" si="0"/>
        <v>50</v>
      </c>
      <c r="F14" s="2">
        <f t="shared" si="1"/>
        <v>5</v>
      </c>
      <c r="G14" s="2">
        <f t="shared" si="2"/>
        <v>10</v>
      </c>
      <c r="H14" s="2">
        <v>0</v>
      </c>
      <c r="I14" s="2"/>
      <c r="J14" s="2">
        <v>1</v>
      </c>
      <c r="K14" s="2">
        <v>2</v>
      </c>
      <c r="L14" s="2">
        <v>1</v>
      </c>
      <c r="M14" s="2">
        <v>1</v>
      </c>
    </row>
    <row r="15" spans="2:13" ht="12.75">
      <c r="B15" s="3">
        <v>13</v>
      </c>
      <c r="C15" s="19" t="s">
        <v>87</v>
      </c>
      <c r="D15" s="18" t="s">
        <v>85</v>
      </c>
      <c r="E15" s="13">
        <f t="shared" si="0"/>
        <v>40</v>
      </c>
      <c r="F15" s="2">
        <f t="shared" si="1"/>
        <v>4</v>
      </c>
      <c r="G15" s="2">
        <f t="shared" si="2"/>
        <v>10</v>
      </c>
      <c r="H15" s="2">
        <v>1</v>
      </c>
      <c r="I15" s="2">
        <v>1</v>
      </c>
      <c r="J15" s="2">
        <v>0</v>
      </c>
      <c r="K15" s="2">
        <v>0</v>
      </c>
      <c r="L15" s="2"/>
      <c r="M15" s="2">
        <v>2</v>
      </c>
    </row>
    <row r="16" spans="2:13" ht="12.75">
      <c r="B16" s="3">
        <v>14</v>
      </c>
      <c r="C16" s="12" t="s">
        <v>88</v>
      </c>
      <c r="D16" s="18" t="s">
        <v>85</v>
      </c>
      <c r="E16" s="13">
        <f t="shared" si="0"/>
        <v>40</v>
      </c>
      <c r="F16" s="2">
        <f t="shared" si="1"/>
        <v>4</v>
      </c>
      <c r="G16" s="2">
        <f t="shared" si="2"/>
        <v>10</v>
      </c>
      <c r="H16" s="2">
        <v>1</v>
      </c>
      <c r="I16" s="2">
        <v>1</v>
      </c>
      <c r="J16" s="2">
        <v>0</v>
      </c>
      <c r="K16" s="2">
        <v>0</v>
      </c>
      <c r="L16" s="2"/>
      <c r="M16" s="2">
        <v>2</v>
      </c>
    </row>
    <row r="17" spans="2:13" ht="12.75">
      <c r="B17" s="3">
        <v>15</v>
      </c>
      <c r="C17" s="12" t="s">
        <v>23</v>
      </c>
      <c r="D17" s="14" t="s">
        <v>13</v>
      </c>
      <c r="E17" s="13">
        <f t="shared" si="0"/>
        <v>30</v>
      </c>
      <c r="F17" s="2">
        <f t="shared" si="1"/>
        <v>3</v>
      </c>
      <c r="G17" s="2">
        <f t="shared" si="2"/>
        <v>10</v>
      </c>
      <c r="H17" s="2">
        <v>0</v>
      </c>
      <c r="I17" s="2">
        <v>0</v>
      </c>
      <c r="J17" s="2">
        <v>1</v>
      </c>
      <c r="K17" s="2">
        <v>0</v>
      </c>
      <c r="L17" s="2">
        <v>2</v>
      </c>
      <c r="M17" s="2"/>
    </row>
    <row r="18" spans="2:13" ht="12.75">
      <c r="B18" s="3">
        <v>16</v>
      </c>
      <c r="C18" s="19" t="s">
        <v>259</v>
      </c>
      <c r="D18" s="14" t="s">
        <v>15</v>
      </c>
      <c r="E18" s="13">
        <f t="shared" si="0"/>
        <v>25</v>
      </c>
      <c r="F18" s="2">
        <f t="shared" si="1"/>
        <v>1</v>
      </c>
      <c r="G18" s="2">
        <f t="shared" si="2"/>
        <v>4</v>
      </c>
      <c r="H18" s="2">
        <v>0</v>
      </c>
      <c r="I18" s="2">
        <v>1</v>
      </c>
      <c r="J18" s="2"/>
      <c r="K18" s="2"/>
      <c r="L18" s="2"/>
      <c r="M18" s="2"/>
    </row>
    <row r="19" spans="2:13" ht="12.75">
      <c r="B19" s="3">
        <v>17</v>
      </c>
      <c r="C19" s="12" t="s">
        <v>25</v>
      </c>
      <c r="D19" s="14" t="s">
        <v>13</v>
      </c>
      <c r="E19" s="13">
        <f t="shared" si="0"/>
        <v>20</v>
      </c>
      <c r="F19" s="2">
        <f t="shared" si="1"/>
        <v>2</v>
      </c>
      <c r="G19" s="2">
        <f t="shared" si="2"/>
        <v>10</v>
      </c>
      <c r="H19" s="2">
        <v>0</v>
      </c>
      <c r="I19" s="2">
        <v>0</v>
      </c>
      <c r="J19" s="2">
        <v>0</v>
      </c>
      <c r="K19" s="2">
        <v>0</v>
      </c>
      <c r="L19" s="2">
        <v>2</v>
      </c>
      <c r="M19" s="2"/>
    </row>
    <row r="20" spans="2:13" ht="12.75">
      <c r="B20" s="3">
        <v>18</v>
      </c>
      <c r="C20" s="12" t="s">
        <v>24</v>
      </c>
      <c r="D20" s="14" t="s">
        <v>13</v>
      </c>
      <c r="E20" s="13">
        <f t="shared" si="0"/>
        <v>12.5</v>
      </c>
      <c r="F20" s="2">
        <f t="shared" si="1"/>
        <v>1</v>
      </c>
      <c r="G20" s="2">
        <f t="shared" si="2"/>
        <v>8</v>
      </c>
      <c r="H20" s="2">
        <v>0</v>
      </c>
      <c r="I20" s="2">
        <v>1</v>
      </c>
      <c r="J20" s="2">
        <v>0</v>
      </c>
      <c r="K20" s="2">
        <v>0</v>
      </c>
      <c r="L20" s="2"/>
      <c r="M20" s="2"/>
    </row>
    <row r="21" spans="2:13" ht="12.75">
      <c r="B21" s="3">
        <v>19</v>
      </c>
      <c r="C21" s="19" t="s">
        <v>91</v>
      </c>
      <c r="D21" s="18" t="s">
        <v>89</v>
      </c>
      <c r="E21" s="13">
        <f t="shared" si="0"/>
        <v>8.333333333333332</v>
      </c>
      <c r="F21" s="2">
        <f t="shared" si="1"/>
        <v>1</v>
      </c>
      <c r="G21" s="2">
        <f t="shared" si="2"/>
        <v>12</v>
      </c>
      <c r="H21" s="2">
        <v>0</v>
      </c>
      <c r="I21" s="2">
        <v>0</v>
      </c>
      <c r="J21" s="2">
        <v>1</v>
      </c>
      <c r="K21" s="2">
        <v>0</v>
      </c>
      <c r="L21" s="2">
        <v>0</v>
      </c>
      <c r="M21" s="2">
        <v>0</v>
      </c>
    </row>
    <row r="22" spans="2:13" ht="12.75">
      <c r="B22" s="3">
        <v>20</v>
      </c>
      <c r="C22" s="19" t="s">
        <v>260</v>
      </c>
      <c r="D22" s="14" t="s">
        <v>15</v>
      </c>
      <c r="E22" s="13">
        <f t="shared" si="0"/>
        <v>0</v>
      </c>
      <c r="F22" s="2">
        <f t="shared" si="1"/>
        <v>0</v>
      </c>
      <c r="G22" s="2">
        <f t="shared" si="2"/>
        <v>4</v>
      </c>
      <c r="H22" s="2">
        <v>0</v>
      </c>
      <c r="I22" s="2">
        <v>0</v>
      </c>
      <c r="J22" s="2"/>
      <c r="K22" s="2"/>
      <c r="L22" s="2"/>
      <c r="M22" s="2"/>
    </row>
    <row r="23" spans="2:7" ht="12.75">
      <c r="B23" s="9"/>
      <c r="E23" s="9"/>
      <c r="F23" s="9"/>
      <c r="G23" s="9"/>
    </row>
    <row r="24" spans="2:13" s="6" customFormat="1" ht="12.75">
      <c r="B24" s="20" t="s">
        <v>11</v>
      </c>
      <c r="C24" s="20"/>
      <c r="D24" s="15"/>
      <c r="H24" s="20" t="s">
        <v>3</v>
      </c>
      <c r="I24" s="20"/>
      <c r="J24" s="20"/>
      <c r="K24" s="20"/>
      <c r="L24" s="20"/>
      <c r="M24" s="20"/>
    </row>
    <row r="25" spans="2:13" s="6" customFormat="1" ht="12.75">
      <c r="B25" s="4" t="s">
        <v>4</v>
      </c>
      <c r="C25" s="10" t="s">
        <v>8</v>
      </c>
      <c r="D25" s="4" t="s">
        <v>0</v>
      </c>
      <c r="E25" s="4" t="s">
        <v>5</v>
      </c>
      <c r="F25" s="4" t="s">
        <v>7</v>
      </c>
      <c r="G25" s="4" t="s">
        <v>6</v>
      </c>
      <c r="H25" s="4">
        <v>1</v>
      </c>
      <c r="I25" s="4">
        <v>2</v>
      </c>
      <c r="J25" s="4">
        <v>3</v>
      </c>
      <c r="K25" s="4">
        <v>4</v>
      </c>
      <c r="L25" s="4">
        <v>5</v>
      </c>
      <c r="M25" s="4">
        <v>6</v>
      </c>
    </row>
    <row r="26" spans="2:15" ht="12.75">
      <c r="B26" s="3">
        <v>1</v>
      </c>
      <c r="C26" s="12" t="s">
        <v>97</v>
      </c>
      <c r="D26" s="14" t="s">
        <v>18</v>
      </c>
      <c r="E26" s="13">
        <f aca="true" t="shared" si="3" ref="E26:E41">F26/G26*100</f>
        <v>100</v>
      </c>
      <c r="F26" s="2">
        <f aca="true" t="shared" si="4" ref="F26:F41">SUM(H26:M26)</f>
        <v>10</v>
      </c>
      <c r="G26" s="2">
        <f aca="true" t="shared" si="5" ref="G26:G41">COUNT(H26:M26)*2</f>
        <v>10</v>
      </c>
      <c r="H26" s="2">
        <v>2</v>
      </c>
      <c r="I26" s="2">
        <v>2</v>
      </c>
      <c r="J26" s="2"/>
      <c r="K26" s="2">
        <v>2</v>
      </c>
      <c r="L26" s="2">
        <v>2</v>
      </c>
      <c r="M26" s="2">
        <v>2</v>
      </c>
      <c r="O26" s="6"/>
    </row>
    <row r="27" spans="2:15" ht="12.75">
      <c r="B27" s="3">
        <v>2</v>
      </c>
      <c r="C27" s="19" t="s">
        <v>109</v>
      </c>
      <c r="D27" s="18" t="s">
        <v>107</v>
      </c>
      <c r="E27" s="13">
        <f t="shared" si="3"/>
        <v>90</v>
      </c>
      <c r="F27" s="2">
        <f t="shared" si="4"/>
        <v>9</v>
      </c>
      <c r="G27" s="2">
        <f t="shared" si="5"/>
        <v>10</v>
      </c>
      <c r="H27" s="2">
        <v>2</v>
      </c>
      <c r="I27" s="2"/>
      <c r="J27" s="2">
        <v>1</v>
      </c>
      <c r="K27" s="2">
        <v>2</v>
      </c>
      <c r="L27" s="2">
        <v>2</v>
      </c>
      <c r="M27" s="2">
        <v>2</v>
      </c>
      <c r="O27" s="6"/>
    </row>
    <row r="28" spans="2:15" ht="12.75">
      <c r="B28" s="3">
        <v>3</v>
      </c>
      <c r="C28" s="19" t="s">
        <v>108</v>
      </c>
      <c r="D28" s="18" t="s">
        <v>107</v>
      </c>
      <c r="E28" s="13">
        <f t="shared" si="3"/>
        <v>80</v>
      </c>
      <c r="F28" s="2">
        <f t="shared" si="4"/>
        <v>8</v>
      </c>
      <c r="G28" s="2">
        <f t="shared" si="5"/>
        <v>10</v>
      </c>
      <c r="H28" s="2">
        <v>1</v>
      </c>
      <c r="I28" s="2"/>
      <c r="J28" s="2">
        <v>2</v>
      </c>
      <c r="K28" s="2">
        <v>2</v>
      </c>
      <c r="L28" s="2">
        <v>2</v>
      </c>
      <c r="M28" s="2">
        <v>1</v>
      </c>
      <c r="O28" s="6"/>
    </row>
    <row r="29" spans="2:15" ht="12.75">
      <c r="B29" s="3">
        <v>4</v>
      </c>
      <c r="C29" s="12" t="s">
        <v>102</v>
      </c>
      <c r="D29" s="18" t="s">
        <v>98</v>
      </c>
      <c r="E29" s="13">
        <f t="shared" si="3"/>
        <v>75</v>
      </c>
      <c r="F29" s="2">
        <f t="shared" si="4"/>
        <v>6</v>
      </c>
      <c r="G29" s="2">
        <f t="shared" si="5"/>
        <v>8</v>
      </c>
      <c r="H29" s="2"/>
      <c r="I29" s="2">
        <v>2</v>
      </c>
      <c r="J29" s="2">
        <v>2</v>
      </c>
      <c r="K29" s="2">
        <v>2</v>
      </c>
      <c r="L29" s="2">
        <v>0</v>
      </c>
      <c r="M29" s="2"/>
      <c r="O29" s="6"/>
    </row>
    <row r="30" spans="2:15" ht="12.75">
      <c r="B30" s="3">
        <v>5</v>
      </c>
      <c r="C30" s="12" t="s">
        <v>110</v>
      </c>
      <c r="D30" s="18" t="s">
        <v>107</v>
      </c>
      <c r="E30" s="13">
        <f t="shared" si="3"/>
        <v>70</v>
      </c>
      <c r="F30" s="2">
        <f t="shared" si="4"/>
        <v>7</v>
      </c>
      <c r="G30" s="2">
        <f t="shared" si="5"/>
        <v>10</v>
      </c>
      <c r="H30" s="2">
        <v>1</v>
      </c>
      <c r="I30" s="2"/>
      <c r="J30" s="2">
        <v>1</v>
      </c>
      <c r="K30" s="2">
        <v>2</v>
      </c>
      <c r="L30" s="2">
        <v>2</v>
      </c>
      <c r="M30" s="2">
        <v>1</v>
      </c>
      <c r="O30" s="6"/>
    </row>
    <row r="31" spans="2:15" ht="12.75">
      <c r="B31" s="3">
        <v>6</v>
      </c>
      <c r="C31" s="19" t="s">
        <v>105</v>
      </c>
      <c r="D31" s="18" t="s">
        <v>103</v>
      </c>
      <c r="E31" s="13">
        <f t="shared" si="3"/>
        <v>58.333333333333336</v>
      </c>
      <c r="F31" s="2">
        <f t="shared" si="4"/>
        <v>7</v>
      </c>
      <c r="G31" s="2">
        <f t="shared" si="5"/>
        <v>12</v>
      </c>
      <c r="H31" s="2">
        <v>1</v>
      </c>
      <c r="I31" s="2">
        <v>2</v>
      </c>
      <c r="J31" s="2">
        <v>2</v>
      </c>
      <c r="K31" s="2">
        <v>0</v>
      </c>
      <c r="L31" s="2">
        <v>2</v>
      </c>
      <c r="M31" s="2">
        <v>0</v>
      </c>
      <c r="O31" s="6"/>
    </row>
    <row r="32" spans="2:15" ht="12.75">
      <c r="B32" s="3">
        <v>7</v>
      </c>
      <c r="C32" s="12" t="s">
        <v>27</v>
      </c>
      <c r="D32" s="14" t="s">
        <v>14</v>
      </c>
      <c r="E32" s="13">
        <f t="shared" si="3"/>
        <v>58.333333333333336</v>
      </c>
      <c r="F32" s="2">
        <f t="shared" si="4"/>
        <v>7</v>
      </c>
      <c r="G32" s="2">
        <f t="shared" si="5"/>
        <v>12</v>
      </c>
      <c r="H32" s="2">
        <v>2</v>
      </c>
      <c r="I32" s="2">
        <v>1</v>
      </c>
      <c r="J32" s="2">
        <v>2</v>
      </c>
      <c r="K32" s="2">
        <v>1</v>
      </c>
      <c r="L32" s="2">
        <v>0</v>
      </c>
      <c r="M32" s="2">
        <v>1</v>
      </c>
      <c r="O32" s="6"/>
    </row>
    <row r="33" spans="2:15" ht="12.75">
      <c r="B33" s="3">
        <v>8</v>
      </c>
      <c r="C33" s="12" t="s">
        <v>106</v>
      </c>
      <c r="D33" s="18" t="s">
        <v>103</v>
      </c>
      <c r="E33" s="13">
        <f t="shared" si="3"/>
        <v>50</v>
      </c>
      <c r="F33" s="2">
        <f t="shared" si="4"/>
        <v>6</v>
      </c>
      <c r="G33" s="2">
        <f t="shared" si="5"/>
        <v>12</v>
      </c>
      <c r="H33" s="2">
        <v>2</v>
      </c>
      <c r="I33" s="2">
        <v>1</v>
      </c>
      <c r="J33" s="2">
        <v>1</v>
      </c>
      <c r="K33" s="2">
        <v>0</v>
      </c>
      <c r="L33" s="2">
        <v>2</v>
      </c>
      <c r="M33" s="2">
        <v>0</v>
      </c>
      <c r="O33" s="6"/>
    </row>
    <row r="34" spans="2:15" ht="12.75">
      <c r="B34" s="3">
        <v>9</v>
      </c>
      <c r="C34" s="12" t="s">
        <v>41</v>
      </c>
      <c r="D34" s="14" t="s">
        <v>14</v>
      </c>
      <c r="E34" s="13">
        <f t="shared" si="3"/>
        <v>50</v>
      </c>
      <c r="F34" s="2">
        <f t="shared" si="4"/>
        <v>6</v>
      </c>
      <c r="G34" s="2">
        <f t="shared" si="5"/>
        <v>12</v>
      </c>
      <c r="H34" s="2">
        <v>2</v>
      </c>
      <c r="I34" s="2">
        <v>1</v>
      </c>
      <c r="J34" s="2">
        <v>1</v>
      </c>
      <c r="K34" s="2">
        <v>1</v>
      </c>
      <c r="L34" s="2">
        <v>0</v>
      </c>
      <c r="M34" s="2">
        <v>1</v>
      </c>
      <c r="O34" s="6"/>
    </row>
    <row r="35" spans="2:15" ht="12.75">
      <c r="B35" s="3">
        <v>10</v>
      </c>
      <c r="C35" s="19" t="s">
        <v>100</v>
      </c>
      <c r="D35" s="18" t="s">
        <v>98</v>
      </c>
      <c r="E35" s="13">
        <f t="shared" si="3"/>
        <v>50</v>
      </c>
      <c r="F35" s="2">
        <f t="shared" si="4"/>
        <v>5</v>
      </c>
      <c r="G35" s="2">
        <f t="shared" si="5"/>
        <v>10</v>
      </c>
      <c r="H35" s="2">
        <v>2</v>
      </c>
      <c r="I35" s="2">
        <v>1</v>
      </c>
      <c r="J35" s="2">
        <v>0</v>
      </c>
      <c r="K35" s="2">
        <v>2</v>
      </c>
      <c r="L35" s="2">
        <v>0</v>
      </c>
      <c r="M35" s="2"/>
      <c r="O35" s="6"/>
    </row>
    <row r="36" spans="2:15" ht="12.75">
      <c r="B36" s="3">
        <v>11</v>
      </c>
      <c r="C36" s="12" t="s">
        <v>43</v>
      </c>
      <c r="D36" s="14" t="s">
        <v>18</v>
      </c>
      <c r="E36" s="13">
        <f t="shared" si="3"/>
        <v>50</v>
      </c>
      <c r="F36" s="2">
        <f t="shared" si="4"/>
        <v>5</v>
      </c>
      <c r="G36" s="2">
        <f t="shared" si="5"/>
        <v>10</v>
      </c>
      <c r="H36" s="2">
        <v>0</v>
      </c>
      <c r="I36" s="2">
        <v>1</v>
      </c>
      <c r="J36" s="2"/>
      <c r="K36" s="2">
        <v>0</v>
      </c>
      <c r="L36" s="2">
        <v>2</v>
      </c>
      <c r="M36" s="2">
        <v>2</v>
      </c>
      <c r="O36" s="6"/>
    </row>
    <row r="37" spans="2:15" ht="12.75">
      <c r="B37" s="3">
        <v>12</v>
      </c>
      <c r="C37" s="12" t="s">
        <v>40</v>
      </c>
      <c r="D37" s="14" t="s">
        <v>14</v>
      </c>
      <c r="E37" s="13">
        <f t="shared" si="3"/>
        <v>41.66666666666667</v>
      </c>
      <c r="F37" s="2">
        <f t="shared" si="4"/>
        <v>5</v>
      </c>
      <c r="G37" s="2">
        <f t="shared" si="5"/>
        <v>12</v>
      </c>
      <c r="H37" s="2">
        <v>2</v>
      </c>
      <c r="I37" s="2">
        <v>1</v>
      </c>
      <c r="J37" s="2">
        <v>0</v>
      </c>
      <c r="K37" s="2">
        <v>2</v>
      </c>
      <c r="L37" s="2">
        <v>0</v>
      </c>
      <c r="M37" s="2">
        <v>0</v>
      </c>
      <c r="O37" s="6"/>
    </row>
    <row r="38" spans="2:15" ht="12.75">
      <c r="B38" s="3">
        <v>13</v>
      </c>
      <c r="C38" s="12" t="s">
        <v>42</v>
      </c>
      <c r="D38" s="14" t="s">
        <v>18</v>
      </c>
      <c r="E38" s="13">
        <f t="shared" si="3"/>
        <v>40</v>
      </c>
      <c r="F38" s="2">
        <f t="shared" si="4"/>
        <v>4</v>
      </c>
      <c r="G38" s="2">
        <f t="shared" si="5"/>
        <v>10</v>
      </c>
      <c r="H38" s="2">
        <v>0</v>
      </c>
      <c r="I38" s="2">
        <v>0</v>
      </c>
      <c r="J38" s="2"/>
      <c r="K38" s="2">
        <v>0</v>
      </c>
      <c r="L38" s="2">
        <v>2</v>
      </c>
      <c r="M38" s="2">
        <v>2</v>
      </c>
      <c r="O38" s="6"/>
    </row>
    <row r="39" spans="2:15" ht="12.75">
      <c r="B39" s="3">
        <v>14</v>
      </c>
      <c r="C39" s="19" t="s">
        <v>99</v>
      </c>
      <c r="D39" s="18" t="s">
        <v>98</v>
      </c>
      <c r="E39" s="13">
        <f t="shared" si="3"/>
        <v>37.5</v>
      </c>
      <c r="F39" s="2">
        <f t="shared" si="4"/>
        <v>3</v>
      </c>
      <c r="G39" s="2">
        <f t="shared" si="5"/>
        <v>8</v>
      </c>
      <c r="H39" s="2">
        <v>1</v>
      </c>
      <c r="I39" s="2">
        <v>0</v>
      </c>
      <c r="J39" s="2"/>
      <c r="K39" s="2">
        <v>2</v>
      </c>
      <c r="L39" s="2">
        <v>0</v>
      </c>
      <c r="M39" s="2"/>
      <c r="O39" s="6"/>
    </row>
    <row r="40" spans="2:15" ht="12.75">
      <c r="B40" s="3">
        <v>15</v>
      </c>
      <c r="C40" s="12" t="s">
        <v>101</v>
      </c>
      <c r="D40" s="18" t="s">
        <v>98</v>
      </c>
      <c r="E40" s="13">
        <f t="shared" si="3"/>
        <v>25</v>
      </c>
      <c r="F40" s="2">
        <f t="shared" si="4"/>
        <v>2</v>
      </c>
      <c r="G40" s="2">
        <f t="shared" si="5"/>
        <v>8</v>
      </c>
      <c r="H40" s="2">
        <v>0</v>
      </c>
      <c r="I40" s="2"/>
      <c r="J40" s="2">
        <v>0</v>
      </c>
      <c r="K40" s="2">
        <v>2</v>
      </c>
      <c r="L40" s="2">
        <v>0</v>
      </c>
      <c r="M40" s="2"/>
      <c r="O40" s="6"/>
    </row>
    <row r="41" spans="2:15" ht="12.75">
      <c r="B41" s="3">
        <v>16</v>
      </c>
      <c r="C41" s="19" t="s">
        <v>104</v>
      </c>
      <c r="D41" s="18" t="s">
        <v>103</v>
      </c>
      <c r="E41" s="13">
        <f t="shared" si="3"/>
        <v>16.666666666666664</v>
      </c>
      <c r="F41" s="2">
        <f t="shared" si="4"/>
        <v>2</v>
      </c>
      <c r="G41" s="2">
        <f t="shared" si="5"/>
        <v>12</v>
      </c>
      <c r="H41" s="2">
        <v>0</v>
      </c>
      <c r="I41" s="2">
        <v>0</v>
      </c>
      <c r="J41" s="2">
        <v>0</v>
      </c>
      <c r="K41" s="2">
        <v>0</v>
      </c>
      <c r="L41" s="2">
        <v>2</v>
      </c>
      <c r="M41" s="2">
        <v>0</v>
      </c>
      <c r="O41" s="6"/>
    </row>
    <row r="42" ht="12.75">
      <c r="O42" s="6"/>
    </row>
    <row r="43" spans="2:15" ht="12.75">
      <c r="B43" s="20" t="s">
        <v>72</v>
      </c>
      <c r="C43" s="20"/>
      <c r="D43" s="15"/>
      <c r="E43" s="6"/>
      <c r="F43" s="6"/>
      <c r="G43" s="6"/>
      <c r="H43" s="20" t="s">
        <v>3</v>
      </c>
      <c r="I43" s="20"/>
      <c r="J43" s="20"/>
      <c r="K43" s="20"/>
      <c r="L43" s="20"/>
      <c r="M43" s="20"/>
      <c r="O43" s="6"/>
    </row>
    <row r="44" spans="2:15" ht="12.75">
      <c r="B44" s="4" t="s">
        <v>4</v>
      </c>
      <c r="C44" s="10" t="s">
        <v>8</v>
      </c>
      <c r="D44" s="4" t="s">
        <v>0</v>
      </c>
      <c r="E44" s="4" t="s">
        <v>5</v>
      </c>
      <c r="F44" s="4" t="s">
        <v>7</v>
      </c>
      <c r="G44" s="4" t="s">
        <v>6</v>
      </c>
      <c r="H44" s="4">
        <v>1</v>
      </c>
      <c r="I44" s="4">
        <v>2</v>
      </c>
      <c r="J44" s="4">
        <v>3</v>
      </c>
      <c r="K44" s="4">
        <v>4</v>
      </c>
      <c r="L44" s="4">
        <v>5</v>
      </c>
      <c r="M44" s="4">
        <v>6</v>
      </c>
      <c r="O44" s="6"/>
    </row>
    <row r="45" spans="2:13" ht="12.75">
      <c r="B45" s="3">
        <v>1</v>
      </c>
      <c r="C45" s="12" t="s">
        <v>126</v>
      </c>
      <c r="D45" s="18" t="s">
        <v>123</v>
      </c>
      <c r="E45" s="13">
        <f aca="true" t="shared" si="6" ref="E45:E59">F45/G45*100</f>
        <v>90</v>
      </c>
      <c r="F45" s="2">
        <f aca="true" t="shared" si="7" ref="F45:F59">SUM(H45:M45)</f>
        <v>9</v>
      </c>
      <c r="G45" s="2">
        <f aca="true" t="shared" si="8" ref="G45:G59">COUNT(H45:M45)*2</f>
        <v>10</v>
      </c>
      <c r="H45" s="2">
        <v>2</v>
      </c>
      <c r="I45" s="2">
        <v>2</v>
      </c>
      <c r="J45" s="2">
        <v>2</v>
      </c>
      <c r="K45" s="2">
        <v>2</v>
      </c>
      <c r="L45" s="2"/>
      <c r="M45" s="2">
        <v>1</v>
      </c>
    </row>
    <row r="46" spans="2:13" ht="12.75">
      <c r="B46" s="3">
        <v>2</v>
      </c>
      <c r="C46" s="19" t="s">
        <v>125</v>
      </c>
      <c r="D46" s="18" t="s">
        <v>123</v>
      </c>
      <c r="E46" s="13">
        <f t="shared" si="6"/>
        <v>80</v>
      </c>
      <c r="F46" s="2">
        <f t="shared" si="7"/>
        <v>8</v>
      </c>
      <c r="G46" s="2">
        <f t="shared" si="8"/>
        <v>10</v>
      </c>
      <c r="H46" s="2">
        <v>2</v>
      </c>
      <c r="I46" s="2">
        <v>2</v>
      </c>
      <c r="J46" s="2">
        <v>2</v>
      </c>
      <c r="K46" s="2">
        <v>2</v>
      </c>
      <c r="L46" s="2"/>
      <c r="M46" s="2">
        <v>0</v>
      </c>
    </row>
    <row r="47" spans="2:13" ht="12.75">
      <c r="B47" s="3">
        <v>3</v>
      </c>
      <c r="C47" s="19" t="s">
        <v>124</v>
      </c>
      <c r="D47" s="18" t="s">
        <v>123</v>
      </c>
      <c r="E47" s="13">
        <f t="shared" si="6"/>
        <v>80</v>
      </c>
      <c r="F47" s="2">
        <f t="shared" si="7"/>
        <v>8</v>
      </c>
      <c r="G47" s="2">
        <f t="shared" si="8"/>
        <v>10</v>
      </c>
      <c r="H47" s="2">
        <v>2</v>
      </c>
      <c r="I47" s="2">
        <v>2</v>
      </c>
      <c r="J47" s="2">
        <v>1</v>
      </c>
      <c r="K47" s="2">
        <v>2</v>
      </c>
      <c r="L47" s="2"/>
      <c r="M47" s="2">
        <v>1</v>
      </c>
    </row>
    <row r="48" spans="2:13" ht="12.75">
      <c r="B48" s="3">
        <v>4</v>
      </c>
      <c r="C48" s="12" t="s">
        <v>118</v>
      </c>
      <c r="D48" s="18" t="s">
        <v>115</v>
      </c>
      <c r="E48" s="13">
        <f t="shared" si="6"/>
        <v>75</v>
      </c>
      <c r="F48" s="2">
        <f t="shared" si="7"/>
        <v>6</v>
      </c>
      <c r="G48" s="2">
        <f t="shared" si="8"/>
        <v>8</v>
      </c>
      <c r="H48" s="2">
        <v>0</v>
      </c>
      <c r="I48" s="2"/>
      <c r="J48" s="2">
        <v>2</v>
      </c>
      <c r="K48" s="2">
        <v>2</v>
      </c>
      <c r="L48" s="2"/>
      <c r="M48" s="2">
        <v>2</v>
      </c>
    </row>
    <row r="49" spans="2:13" ht="12.75">
      <c r="B49" s="3">
        <v>5</v>
      </c>
      <c r="C49" s="19" t="s">
        <v>121</v>
      </c>
      <c r="D49" s="18" t="s">
        <v>119</v>
      </c>
      <c r="E49" s="13">
        <f t="shared" si="6"/>
        <v>70</v>
      </c>
      <c r="F49" s="2">
        <f t="shared" si="7"/>
        <v>7</v>
      </c>
      <c r="G49" s="2">
        <f t="shared" si="8"/>
        <v>10</v>
      </c>
      <c r="H49" s="2">
        <v>0</v>
      </c>
      <c r="I49" s="2">
        <v>2</v>
      </c>
      <c r="J49" s="2"/>
      <c r="K49" s="2">
        <v>1</v>
      </c>
      <c r="L49" s="2">
        <v>2</v>
      </c>
      <c r="M49" s="2">
        <v>2</v>
      </c>
    </row>
    <row r="50" spans="2:13" ht="12.75">
      <c r="B50" s="3">
        <v>6</v>
      </c>
      <c r="C50" s="19" t="s">
        <v>113</v>
      </c>
      <c r="D50" s="18" t="s">
        <v>111</v>
      </c>
      <c r="E50" s="13">
        <f t="shared" si="6"/>
        <v>66.66666666666666</v>
      </c>
      <c r="F50" s="2">
        <f t="shared" si="7"/>
        <v>8</v>
      </c>
      <c r="G50" s="2">
        <f t="shared" si="8"/>
        <v>12</v>
      </c>
      <c r="H50" s="2">
        <v>2</v>
      </c>
      <c r="I50" s="2">
        <v>1</v>
      </c>
      <c r="J50" s="2">
        <v>1</v>
      </c>
      <c r="K50" s="2">
        <v>2</v>
      </c>
      <c r="L50" s="2">
        <v>2</v>
      </c>
      <c r="M50" s="2">
        <v>0</v>
      </c>
    </row>
    <row r="51" spans="2:13" ht="12.75">
      <c r="B51" s="3">
        <v>7</v>
      </c>
      <c r="C51" s="19" t="s">
        <v>117</v>
      </c>
      <c r="D51" s="18" t="s">
        <v>115</v>
      </c>
      <c r="E51" s="13">
        <f t="shared" si="6"/>
        <v>62.5</v>
      </c>
      <c r="F51" s="2">
        <f t="shared" si="7"/>
        <v>5</v>
      </c>
      <c r="G51" s="2">
        <f t="shared" si="8"/>
        <v>8</v>
      </c>
      <c r="H51" s="2">
        <v>0</v>
      </c>
      <c r="I51" s="2"/>
      <c r="J51" s="2">
        <v>2</v>
      </c>
      <c r="K51" s="2">
        <v>1</v>
      </c>
      <c r="L51" s="2"/>
      <c r="M51" s="2">
        <v>2</v>
      </c>
    </row>
    <row r="52" spans="2:13" ht="12.75">
      <c r="B52" s="3">
        <v>8</v>
      </c>
      <c r="C52" s="12" t="s">
        <v>122</v>
      </c>
      <c r="D52" s="18" t="s">
        <v>119</v>
      </c>
      <c r="E52" s="13">
        <f t="shared" si="6"/>
        <v>60</v>
      </c>
      <c r="F52" s="2">
        <f t="shared" si="7"/>
        <v>6</v>
      </c>
      <c r="G52" s="2">
        <f t="shared" si="8"/>
        <v>10</v>
      </c>
      <c r="H52" s="2">
        <v>0</v>
      </c>
      <c r="I52" s="2">
        <v>1</v>
      </c>
      <c r="J52" s="2"/>
      <c r="K52" s="2">
        <v>1</v>
      </c>
      <c r="L52" s="2">
        <v>2</v>
      </c>
      <c r="M52" s="2">
        <v>2</v>
      </c>
    </row>
    <row r="53" spans="2:13" ht="12.75">
      <c r="B53" s="3">
        <v>9</v>
      </c>
      <c r="C53" s="19" t="s">
        <v>120</v>
      </c>
      <c r="D53" s="18" t="s">
        <v>119</v>
      </c>
      <c r="E53" s="13">
        <f t="shared" si="6"/>
        <v>50</v>
      </c>
      <c r="F53" s="2">
        <f t="shared" si="7"/>
        <v>6</v>
      </c>
      <c r="G53" s="2">
        <f t="shared" si="8"/>
        <v>12</v>
      </c>
      <c r="H53" s="2">
        <v>0</v>
      </c>
      <c r="I53" s="2">
        <v>2</v>
      </c>
      <c r="J53" s="2">
        <v>1</v>
      </c>
      <c r="K53" s="2">
        <v>1</v>
      </c>
      <c r="L53" s="2">
        <v>2</v>
      </c>
      <c r="M53" s="2">
        <v>0</v>
      </c>
    </row>
    <row r="54" spans="2:13" ht="12.75">
      <c r="B54" s="3">
        <v>10</v>
      </c>
      <c r="C54" s="19" t="s">
        <v>116</v>
      </c>
      <c r="D54" s="18" t="s">
        <v>115</v>
      </c>
      <c r="E54" s="13">
        <f t="shared" si="6"/>
        <v>50</v>
      </c>
      <c r="F54" s="2">
        <f t="shared" si="7"/>
        <v>4</v>
      </c>
      <c r="G54" s="2">
        <f t="shared" si="8"/>
        <v>8</v>
      </c>
      <c r="H54" s="2">
        <v>0</v>
      </c>
      <c r="I54" s="2"/>
      <c r="J54" s="2">
        <v>2</v>
      </c>
      <c r="K54" s="2">
        <v>0</v>
      </c>
      <c r="L54" s="2"/>
      <c r="M54" s="2">
        <v>2</v>
      </c>
    </row>
    <row r="55" spans="2:13" ht="12.75">
      <c r="B55" s="3">
        <v>11</v>
      </c>
      <c r="C55" s="19" t="s">
        <v>112</v>
      </c>
      <c r="D55" s="18" t="s">
        <v>111</v>
      </c>
      <c r="E55" s="13">
        <f t="shared" si="6"/>
        <v>41.66666666666667</v>
      </c>
      <c r="F55" s="2">
        <f t="shared" si="7"/>
        <v>5</v>
      </c>
      <c r="G55" s="2">
        <f t="shared" si="8"/>
        <v>12</v>
      </c>
      <c r="H55" s="2">
        <v>2</v>
      </c>
      <c r="I55" s="2">
        <v>0</v>
      </c>
      <c r="J55" s="2">
        <v>0</v>
      </c>
      <c r="K55" s="2">
        <v>1</v>
      </c>
      <c r="L55" s="2">
        <v>2</v>
      </c>
      <c r="M55" s="2">
        <v>0</v>
      </c>
    </row>
    <row r="56" spans="2:13" ht="12.75">
      <c r="B56" s="3">
        <v>12</v>
      </c>
      <c r="C56" s="12" t="s">
        <v>114</v>
      </c>
      <c r="D56" s="18" t="s">
        <v>111</v>
      </c>
      <c r="E56" s="13">
        <f t="shared" si="6"/>
        <v>33.33333333333333</v>
      </c>
      <c r="F56" s="2">
        <f t="shared" si="7"/>
        <v>4</v>
      </c>
      <c r="G56" s="2">
        <f t="shared" si="8"/>
        <v>12</v>
      </c>
      <c r="H56" s="2">
        <v>2</v>
      </c>
      <c r="I56" s="2">
        <v>0</v>
      </c>
      <c r="J56" s="2">
        <v>0</v>
      </c>
      <c r="K56" s="2">
        <v>0</v>
      </c>
      <c r="L56" s="2">
        <v>2</v>
      </c>
      <c r="M56" s="2">
        <v>0</v>
      </c>
    </row>
    <row r="57" spans="2:13" ht="12.75">
      <c r="B57" s="3">
        <v>13</v>
      </c>
      <c r="C57" s="12" t="s">
        <v>130</v>
      </c>
      <c r="D57" s="18" t="s">
        <v>127</v>
      </c>
      <c r="E57" s="13">
        <f t="shared" si="6"/>
        <v>25</v>
      </c>
      <c r="F57" s="2">
        <f t="shared" si="7"/>
        <v>2</v>
      </c>
      <c r="G57" s="2">
        <f t="shared" si="8"/>
        <v>8</v>
      </c>
      <c r="H57" s="2"/>
      <c r="I57" s="2">
        <v>0</v>
      </c>
      <c r="J57" s="2">
        <v>0</v>
      </c>
      <c r="K57" s="2">
        <v>2</v>
      </c>
      <c r="L57" s="2">
        <v>0</v>
      </c>
      <c r="M57" s="2"/>
    </row>
    <row r="58" spans="2:13" ht="12.75">
      <c r="B58" s="3">
        <v>14</v>
      </c>
      <c r="C58" s="19" t="s">
        <v>129</v>
      </c>
      <c r="D58" s="18" t="s">
        <v>127</v>
      </c>
      <c r="E58" s="13">
        <f t="shared" si="6"/>
        <v>12.5</v>
      </c>
      <c r="F58" s="2">
        <f t="shared" si="7"/>
        <v>1</v>
      </c>
      <c r="G58" s="2">
        <f t="shared" si="8"/>
        <v>8</v>
      </c>
      <c r="H58" s="2"/>
      <c r="I58" s="2">
        <v>0</v>
      </c>
      <c r="J58" s="2">
        <v>0</v>
      </c>
      <c r="K58" s="2">
        <v>1</v>
      </c>
      <c r="L58" s="2">
        <v>0</v>
      </c>
      <c r="M58" s="2"/>
    </row>
    <row r="59" spans="2:13" ht="12.75">
      <c r="B59" s="3">
        <v>15</v>
      </c>
      <c r="C59" s="19" t="s">
        <v>128</v>
      </c>
      <c r="D59" s="18" t="s">
        <v>127</v>
      </c>
      <c r="E59" s="13">
        <f t="shared" si="6"/>
        <v>0</v>
      </c>
      <c r="F59" s="2">
        <f t="shared" si="7"/>
        <v>0</v>
      </c>
      <c r="G59" s="2">
        <f t="shared" si="8"/>
        <v>8</v>
      </c>
      <c r="H59" s="2"/>
      <c r="I59" s="2">
        <v>0</v>
      </c>
      <c r="J59" s="2">
        <v>0</v>
      </c>
      <c r="K59" s="2">
        <v>0</v>
      </c>
      <c r="L59" s="2">
        <v>0</v>
      </c>
      <c r="M59" s="2"/>
    </row>
    <row r="60" ht="12.75"/>
    <row r="61" spans="2:13" ht="12.75">
      <c r="B61" s="20" t="s">
        <v>73</v>
      </c>
      <c r="C61" s="20"/>
      <c r="D61" s="15"/>
      <c r="E61" s="6"/>
      <c r="F61" s="6"/>
      <c r="G61" s="6"/>
      <c r="H61" s="20" t="s">
        <v>3</v>
      </c>
      <c r="I61" s="20"/>
      <c r="J61" s="20"/>
      <c r="K61" s="20"/>
      <c r="L61" s="20"/>
      <c r="M61" s="20"/>
    </row>
    <row r="62" spans="2:13" ht="12.75">
      <c r="B62" s="4" t="s">
        <v>4</v>
      </c>
      <c r="C62" s="10" t="s">
        <v>8</v>
      </c>
      <c r="D62" s="4" t="s">
        <v>0</v>
      </c>
      <c r="E62" s="4" t="s">
        <v>5</v>
      </c>
      <c r="F62" s="4" t="s">
        <v>7</v>
      </c>
      <c r="G62" s="4" t="s">
        <v>6</v>
      </c>
      <c r="H62" s="4">
        <v>1</v>
      </c>
      <c r="I62" s="4">
        <v>2</v>
      </c>
      <c r="J62" s="4">
        <v>3</v>
      </c>
      <c r="K62" s="4">
        <v>4</v>
      </c>
      <c r="L62" s="4">
        <v>5</v>
      </c>
      <c r="M62" s="4">
        <v>6</v>
      </c>
    </row>
    <row r="63" spans="2:13" ht="12.75">
      <c r="B63" s="3">
        <v>1</v>
      </c>
      <c r="C63" s="19" t="s">
        <v>137</v>
      </c>
      <c r="D63" s="18" t="s">
        <v>135</v>
      </c>
      <c r="E63" s="13">
        <f aca="true" t="shared" si="9" ref="E63:E81">F63/G63*100</f>
        <v>100</v>
      </c>
      <c r="F63" s="2">
        <f aca="true" t="shared" si="10" ref="F63:F81">SUM(H63:M63)</f>
        <v>4</v>
      </c>
      <c r="G63" s="2">
        <f aca="true" t="shared" si="11" ref="G63:G81">COUNT(H63:M63)*2</f>
        <v>4</v>
      </c>
      <c r="H63" s="2">
        <v>2</v>
      </c>
      <c r="I63" s="2">
        <v>2</v>
      </c>
      <c r="J63" s="2"/>
      <c r="K63" s="2"/>
      <c r="L63" s="2"/>
      <c r="M63" s="2"/>
    </row>
    <row r="64" spans="2:13" ht="12.75">
      <c r="B64" s="3">
        <v>2</v>
      </c>
      <c r="C64" s="12" t="s">
        <v>138</v>
      </c>
      <c r="D64" s="18" t="s">
        <v>135</v>
      </c>
      <c r="E64" s="13">
        <f t="shared" si="9"/>
        <v>100</v>
      </c>
      <c r="F64" s="2">
        <f t="shared" si="10"/>
        <v>4</v>
      </c>
      <c r="G64" s="2">
        <f t="shared" si="11"/>
        <v>4</v>
      </c>
      <c r="H64" s="2">
        <v>2</v>
      </c>
      <c r="I64" s="2">
        <v>2</v>
      </c>
      <c r="J64" s="2"/>
      <c r="K64" s="2"/>
      <c r="L64" s="2"/>
      <c r="M64" s="2"/>
    </row>
    <row r="65" spans="2:13" ht="12.75">
      <c r="B65" s="3">
        <v>3</v>
      </c>
      <c r="C65" s="12" t="s">
        <v>131</v>
      </c>
      <c r="D65" s="14" t="s">
        <v>19</v>
      </c>
      <c r="E65" s="13">
        <f t="shared" si="9"/>
        <v>83.33333333333334</v>
      </c>
      <c r="F65" s="2">
        <f t="shared" si="10"/>
        <v>10</v>
      </c>
      <c r="G65" s="2">
        <f t="shared" si="11"/>
        <v>12</v>
      </c>
      <c r="H65" s="2">
        <v>1</v>
      </c>
      <c r="I65" s="2">
        <v>2</v>
      </c>
      <c r="J65" s="2">
        <v>2</v>
      </c>
      <c r="K65" s="2">
        <v>2</v>
      </c>
      <c r="L65" s="2">
        <v>2</v>
      </c>
      <c r="M65" s="2">
        <v>1</v>
      </c>
    </row>
    <row r="66" spans="2:13" ht="12.75">
      <c r="B66" s="3">
        <v>4</v>
      </c>
      <c r="C66" s="12" t="s">
        <v>45</v>
      </c>
      <c r="D66" s="14" t="s">
        <v>19</v>
      </c>
      <c r="E66" s="13">
        <f t="shared" si="9"/>
        <v>83.33333333333334</v>
      </c>
      <c r="F66" s="2">
        <f t="shared" si="10"/>
        <v>10</v>
      </c>
      <c r="G66" s="2">
        <f t="shared" si="11"/>
        <v>12</v>
      </c>
      <c r="H66" s="2">
        <v>0</v>
      </c>
      <c r="I66" s="2">
        <v>2</v>
      </c>
      <c r="J66" s="2">
        <v>2</v>
      </c>
      <c r="K66" s="2">
        <v>2</v>
      </c>
      <c r="L66" s="2">
        <v>2</v>
      </c>
      <c r="M66" s="2">
        <v>2</v>
      </c>
    </row>
    <row r="67" spans="2:13" ht="12.75">
      <c r="B67" s="3">
        <v>5</v>
      </c>
      <c r="C67" s="12" t="s">
        <v>44</v>
      </c>
      <c r="D67" s="14" t="s">
        <v>132</v>
      </c>
      <c r="E67" s="13">
        <f t="shared" si="9"/>
        <v>80</v>
      </c>
      <c r="F67" s="2">
        <f t="shared" si="10"/>
        <v>8</v>
      </c>
      <c r="G67" s="2">
        <f t="shared" si="11"/>
        <v>10</v>
      </c>
      <c r="H67" s="2">
        <v>2</v>
      </c>
      <c r="I67" s="2">
        <v>1</v>
      </c>
      <c r="J67" s="2">
        <v>2</v>
      </c>
      <c r="K67" s="2">
        <v>2</v>
      </c>
      <c r="L67" s="2"/>
      <c r="M67" s="2">
        <v>1</v>
      </c>
    </row>
    <row r="68" spans="2:13" ht="12.75">
      <c r="B68" s="3">
        <v>6</v>
      </c>
      <c r="C68" s="12" t="s">
        <v>46</v>
      </c>
      <c r="D68" s="14" t="s">
        <v>19</v>
      </c>
      <c r="E68" s="13">
        <f t="shared" si="9"/>
        <v>66.66666666666666</v>
      </c>
      <c r="F68" s="2">
        <f t="shared" si="10"/>
        <v>8</v>
      </c>
      <c r="G68" s="2">
        <f t="shared" si="11"/>
        <v>12</v>
      </c>
      <c r="H68" s="2">
        <v>1</v>
      </c>
      <c r="I68" s="2">
        <v>0</v>
      </c>
      <c r="J68" s="2">
        <v>2</v>
      </c>
      <c r="K68" s="2">
        <v>1</v>
      </c>
      <c r="L68" s="2">
        <v>2</v>
      </c>
      <c r="M68" s="2">
        <v>2</v>
      </c>
    </row>
    <row r="69" spans="2:13" ht="12.75">
      <c r="B69" s="3">
        <v>7</v>
      </c>
      <c r="C69" s="12" t="s">
        <v>134</v>
      </c>
      <c r="D69" s="14" t="s">
        <v>132</v>
      </c>
      <c r="E69" s="13">
        <f t="shared" si="9"/>
        <v>60</v>
      </c>
      <c r="F69" s="2">
        <f t="shared" si="10"/>
        <v>6</v>
      </c>
      <c r="G69" s="2">
        <f t="shared" si="11"/>
        <v>10</v>
      </c>
      <c r="H69" s="2">
        <v>2</v>
      </c>
      <c r="I69" s="2">
        <v>1</v>
      </c>
      <c r="J69" s="2">
        <v>1</v>
      </c>
      <c r="K69" s="2">
        <v>2</v>
      </c>
      <c r="L69" s="2"/>
      <c r="M69" s="2">
        <v>0</v>
      </c>
    </row>
    <row r="70" spans="2:13" ht="12.75">
      <c r="B70" s="3">
        <v>8</v>
      </c>
      <c r="C70" s="19" t="s">
        <v>144</v>
      </c>
      <c r="D70" s="18" t="s">
        <v>143</v>
      </c>
      <c r="E70" s="13">
        <f t="shared" si="9"/>
        <v>60</v>
      </c>
      <c r="F70" s="2">
        <f t="shared" si="10"/>
        <v>6</v>
      </c>
      <c r="G70" s="2">
        <f t="shared" si="11"/>
        <v>10</v>
      </c>
      <c r="H70" s="2">
        <v>2</v>
      </c>
      <c r="I70" s="2">
        <v>1</v>
      </c>
      <c r="J70" s="2">
        <v>1</v>
      </c>
      <c r="K70" s="2">
        <v>2</v>
      </c>
      <c r="L70" s="2">
        <v>0</v>
      </c>
      <c r="M70" s="2"/>
    </row>
    <row r="71" spans="2:13" ht="12.75">
      <c r="B71" s="3">
        <v>9</v>
      </c>
      <c r="C71" s="19" t="s">
        <v>140</v>
      </c>
      <c r="D71" s="18" t="s">
        <v>139</v>
      </c>
      <c r="E71" s="13">
        <f t="shared" si="9"/>
        <v>58.333333333333336</v>
      </c>
      <c r="F71" s="2">
        <f t="shared" si="10"/>
        <v>7</v>
      </c>
      <c r="G71" s="2">
        <f t="shared" si="11"/>
        <v>12</v>
      </c>
      <c r="H71" s="2">
        <v>1</v>
      </c>
      <c r="I71" s="2">
        <v>0</v>
      </c>
      <c r="J71" s="2">
        <v>1</v>
      </c>
      <c r="K71" s="2">
        <v>1</v>
      </c>
      <c r="L71" s="2">
        <v>2</v>
      </c>
      <c r="M71" s="2">
        <v>2</v>
      </c>
    </row>
    <row r="72" spans="2:13" ht="12.75">
      <c r="B72" s="3">
        <v>10</v>
      </c>
      <c r="C72" s="12" t="s">
        <v>151</v>
      </c>
      <c r="D72" s="18" t="s">
        <v>148</v>
      </c>
      <c r="E72" s="13">
        <f t="shared" si="9"/>
        <v>50</v>
      </c>
      <c r="F72" s="2">
        <f t="shared" si="10"/>
        <v>6</v>
      </c>
      <c r="G72" s="2">
        <f t="shared" si="11"/>
        <v>12</v>
      </c>
      <c r="H72" s="2">
        <v>1</v>
      </c>
      <c r="I72" s="2">
        <v>2</v>
      </c>
      <c r="J72" s="2">
        <v>0</v>
      </c>
      <c r="K72" s="2">
        <v>2</v>
      </c>
      <c r="L72" s="2">
        <v>0</v>
      </c>
      <c r="M72" s="2">
        <v>1</v>
      </c>
    </row>
    <row r="73" spans="2:13" ht="12.75">
      <c r="B73" s="3">
        <v>11</v>
      </c>
      <c r="C73" s="19" t="s">
        <v>149</v>
      </c>
      <c r="D73" s="18" t="s">
        <v>148</v>
      </c>
      <c r="E73" s="13">
        <f t="shared" si="9"/>
        <v>41.66666666666667</v>
      </c>
      <c r="F73" s="2">
        <f t="shared" si="10"/>
        <v>5</v>
      </c>
      <c r="G73" s="2">
        <f t="shared" si="11"/>
        <v>12</v>
      </c>
      <c r="H73" s="2">
        <v>0</v>
      </c>
      <c r="I73" s="2">
        <v>1</v>
      </c>
      <c r="J73" s="2">
        <v>0</v>
      </c>
      <c r="K73" s="2">
        <v>2</v>
      </c>
      <c r="L73" s="2">
        <v>0</v>
      </c>
      <c r="M73" s="2">
        <v>2</v>
      </c>
    </row>
    <row r="74" spans="2:13" ht="12.75">
      <c r="B74" s="3">
        <v>12</v>
      </c>
      <c r="C74" s="12" t="s">
        <v>146</v>
      </c>
      <c r="D74" s="18" t="s">
        <v>143</v>
      </c>
      <c r="E74" s="13">
        <f t="shared" si="9"/>
        <v>40</v>
      </c>
      <c r="F74" s="2">
        <f t="shared" si="10"/>
        <v>4</v>
      </c>
      <c r="G74" s="2">
        <f t="shared" si="11"/>
        <v>10</v>
      </c>
      <c r="H74" s="2">
        <v>2</v>
      </c>
      <c r="I74" s="2">
        <v>1</v>
      </c>
      <c r="J74" s="2">
        <v>1</v>
      </c>
      <c r="K74" s="2">
        <v>0</v>
      </c>
      <c r="L74" s="2">
        <v>0</v>
      </c>
      <c r="M74" s="2"/>
    </row>
    <row r="75" spans="2:13" ht="12.75">
      <c r="B75" s="3">
        <v>13</v>
      </c>
      <c r="C75" s="19" t="s">
        <v>150</v>
      </c>
      <c r="D75" s="18" t="s">
        <v>148</v>
      </c>
      <c r="E75" s="13">
        <f t="shared" si="9"/>
        <v>30</v>
      </c>
      <c r="F75" s="2">
        <f t="shared" si="10"/>
        <v>3</v>
      </c>
      <c r="G75" s="2">
        <f t="shared" si="11"/>
        <v>10</v>
      </c>
      <c r="H75" s="2">
        <v>1</v>
      </c>
      <c r="I75" s="2"/>
      <c r="J75" s="2">
        <v>0</v>
      </c>
      <c r="K75" s="2">
        <v>2</v>
      </c>
      <c r="L75" s="2">
        <v>0</v>
      </c>
      <c r="M75" s="2">
        <v>0</v>
      </c>
    </row>
    <row r="76" spans="2:13" ht="12.75">
      <c r="B76" s="3">
        <v>14</v>
      </c>
      <c r="C76" s="19" t="s">
        <v>141</v>
      </c>
      <c r="D76" s="18" t="s">
        <v>139</v>
      </c>
      <c r="E76" s="13">
        <f t="shared" si="9"/>
        <v>25</v>
      </c>
      <c r="F76" s="2">
        <f t="shared" si="10"/>
        <v>3</v>
      </c>
      <c r="G76" s="2">
        <f t="shared" si="11"/>
        <v>12</v>
      </c>
      <c r="H76" s="2">
        <v>1</v>
      </c>
      <c r="I76" s="2">
        <v>0</v>
      </c>
      <c r="J76" s="2">
        <v>0</v>
      </c>
      <c r="K76" s="2">
        <v>0</v>
      </c>
      <c r="L76" s="2">
        <v>2</v>
      </c>
      <c r="M76" s="2">
        <v>0</v>
      </c>
    </row>
    <row r="77" spans="2:13" ht="12.75">
      <c r="B77" s="3">
        <v>15</v>
      </c>
      <c r="C77" s="12" t="s">
        <v>142</v>
      </c>
      <c r="D77" s="18" t="s">
        <v>139</v>
      </c>
      <c r="E77" s="13">
        <f t="shared" si="9"/>
        <v>25</v>
      </c>
      <c r="F77" s="2">
        <f t="shared" si="10"/>
        <v>3</v>
      </c>
      <c r="G77" s="2">
        <f t="shared" si="11"/>
        <v>12</v>
      </c>
      <c r="H77" s="2">
        <v>0</v>
      </c>
      <c r="I77" s="2">
        <v>0</v>
      </c>
      <c r="J77" s="2">
        <v>0</v>
      </c>
      <c r="K77" s="2">
        <v>0</v>
      </c>
      <c r="L77" s="2">
        <v>2</v>
      </c>
      <c r="M77" s="2">
        <v>1</v>
      </c>
    </row>
    <row r="78" spans="2:13" ht="12.75">
      <c r="B78" s="3">
        <v>16</v>
      </c>
      <c r="C78" s="12" t="s">
        <v>133</v>
      </c>
      <c r="D78" s="14" t="s">
        <v>132</v>
      </c>
      <c r="E78" s="13">
        <f t="shared" si="9"/>
        <v>20</v>
      </c>
      <c r="F78" s="2">
        <f t="shared" si="10"/>
        <v>2</v>
      </c>
      <c r="G78" s="2">
        <f t="shared" si="11"/>
        <v>10</v>
      </c>
      <c r="H78" s="2">
        <v>0</v>
      </c>
      <c r="I78" s="2">
        <v>0</v>
      </c>
      <c r="J78" s="2">
        <v>2</v>
      </c>
      <c r="K78" s="2">
        <v>0</v>
      </c>
      <c r="L78" s="2"/>
      <c r="M78" s="2">
        <v>0</v>
      </c>
    </row>
    <row r="79" spans="2:13" ht="12.75">
      <c r="B79" s="3">
        <v>17</v>
      </c>
      <c r="C79" s="12" t="s">
        <v>147</v>
      </c>
      <c r="D79" s="18" t="s">
        <v>143</v>
      </c>
      <c r="E79" s="13">
        <f t="shared" si="9"/>
        <v>16.666666666666664</v>
      </c>
      <c r="F79" s="2">
        <f t="shared" si="10"/>
        <v>1</v>
      </c>
      <c r="G79" s="2">
        <f t="shared" si="11"/>
        <v>6</v>
      </c>
      <c r="H79" s="2">
        <v>1</v>
      </c>
      <c r="I79" s="2"/>
      <c r="J79" s="2"/>
      <c r="K79" s="2">
        <v>0</v>
      </c>
      <c r="L79" s="2">
        <v>0</v>
      </c>
      <c r="M79" s="2"/>
    </row>
    <row r="80" spans="2:13" ht="12.75">
      <c r="B80" s="3">
        <v>18</v>
      </c>
      <c r="C80" s="19" t="s">
        <v>145</v>
      </c>
      <c r="D80" s="18" t="s">
        <v>143</v>
      </c>
      <c r="E80" s="13">
        <f t="shared" si="9"/>
        <v>16.666666666666664</v>
      </c>
      <c r="F80" s="2">
        <f t="shared" si="10"/>
        <v>1</v>
      </c>
      <c r="G80" s="2">
        <f t="shared" si="11"/>
        <v>6</v>
      </c>
      <c r="H80" s="2"/>
      <c r="I80" s="2">
        <v>1</v>
      </c>
      <c r="J80" s="2">
        <v>0</v>
      </c>
      <c r="K80" s="2"/>
      <c r="L80" s="2">
        <v>0</v>
      </c>
      <c r="M80" s="2"/>
    </row>
    <row r="81" spans="2:13" ht="12.75">
      <c r="B81" s="3">
        <v>19</v>
      </c>
      <c r="C81" s="19" t="s">
        <v>136</v>
      </c>
      <c r="D81" s="18" t="s">
        <v>135</v>
      </c>
      <c r="E81" s="13">
        <f t="shared" si="9"/>
        <v>0</v>
      </c>
      <c r="F81" s="2">
        <f t="shared" si="10"/>
        <v>0</v>
      </c>
      <c r="G81" s="2">
        <f t="shared" si="11"/>
        <v>2</v>
      </c>
      <c r="H81" s="2">
        <v>0</v>
      </c>
      <c r="I81" s="2"/>
      <c r="J81" s="2"/>
      <c r="K81" s="2"/>
      <c r="L81" s="2"/>
      <c r="M81" s="2"/>
    </row>
    <row r="82" ht="12.75"/>
    <row r="83" spans="2:13" ht="12.75">
      <c r="B83" s="20" t="s">
        <v>74</v>
      </c>
      <c r="C83" s="20"/>
      <c r="D83" s="15"/>
      <c r="E83" s="6"/>
      <c r="F83" s="6"/>
      <c r="G83" s="6"/>
      <c r="H83" s="20" t="s">
        <v>3</v>
      </c>
      <c r="I83" s="20"/>
      <c r="J83" s="20"/>
      <c r="K83" s="20"/>
      <c r="L83" s="20"/>
      <c r="M83" s="20"/>
    </row>
    <row r="84" spans="2:13" ht="12.75">
      <c r="B84" s="4" t="s">
        <v>33</v>
      </c>
      <c r="C84" s="10" t="s">
        <v>8</v>
      </c>
      <c r="D84" s="4" t="s">
        <v>0</v>
      </c>
      <c r="E84" s="4" t="s">
        <v>5</v>
      </c>
      <c r="F84" s="4" t="s">
        <v>7</v>
      </c>
      <c r="G84" s="4" t="s">
        <v>6</v>
      </c>
      <c r="H84" s="4">
        <v>1</v>
      </c>
      <c r="I84" s="4">
        <v>2</v>
      </c>
      <c r="J84" s="4">
        <v>3</v>
      </c>
      <c r="K84" s="4">
        <v>4</v>
      </c>
      <c r="L84" s="4">
        <v>5</v>
      </c>
      <c r="M84" s="4">
        <v>6</v>
      </c>
    </row>
    <row r="85" spans="2:13" ht="12.75">
      <c r="B85" s="3">
        <v>1</v>
      </c>
      <c r="C85" s="12" t="s">
        <v>155</v>
      </c>
      <c r="D85" s="14" t="s">
        <v>16</v>
      </c>
      <c r="E85" s="13">
        <f aca="true" t="shared" si="12" ref="E85:E102">F85/G85*100</f>
        <v>83.33333333333334</v>
      </c>
      <c r="F85" s="2">
        <f aca="true" t="shared" si="13" ref="F85:F102">SUM(H85:M85)</f>
        <v>10</v>
      </c>
      <c r="G85" s="2">
        <f aca="true" t="shared" si="14" ref="G85:G102">COUNT(H85:M85)*2</f>
        <v>12</v>
      </c>
      <c r="H85" s="2">
        <v>2</v>
      </c>
      <c r="I85" s="2">
        <v>2</v>
      </c>
      <c r="J85" s="2">
        <v>1</v>
      </c>
      <c r="K85" s="2">
        <v>2</v>
      </c>
      <c r="L85" s="2">
        <v>2</v>
      </c>
      <c r="M85" s="2">
        <v>1</v>
      </c>
    </row>
    <row r="86" spans="2:13" ht="12.75">
      <c r="B86" s="3">
        <v>2</v>
      </c>
      <c r="C86" s="19" t="s">
        <v>161</v>
      </c>
      <c r="D86" s="18" t="s">
        <v>160</v>
      </c>
      <c r="E86" s="13">
        <f t="shared" si="12"/>
        <v>83.33333333333334</v>
      </c>
      <c r="F86" s="2">
        <f t="shared" si="13"/>
        <v>10</v>
      </c>
      <c r="G86" s="2">
        <f t="shared" si="14"/>
        <v>12</v>
      </c>
      <c r="H86" s="2">
        <v>2</v>
      </c>
      <c r="I86" s="2">
        <v>1</v>
      </c>
      <c r="J86" s="2">
        <v>2</v>
      </c>
      <c r="K86" s="2">
        <v>2</v>
      </c>
      <c r="L86" s="2">
        <v>2</v>
      </c>
      <c r="M86" s="2">
        <v>1</v>
      </c>
    </row>
    <row r="87" spans="2:13" ht="12.75">
      <c r="B87" s="3">
        <v>3</v>
      </c>
      <c r="C87" s="19" t="s">
        <v>157</v>
      </c>
      <c r="D87" s="18" t="s">
        <v>156</v>
      </c>
      <c r="E87" s="13">
        <f t="shared" si="12"/>
        <v>83.33333333333334</v>
      </c>
      <c r="F87" s="2">
        <f t="shared" si="13"/>
        <v>10</v>
      </c>
      <c r="G87" s="2">
        <f t="shared" si="14"/>
        <v>12</v>
      </c>
      <c r="H87" s="2">
        <v>2</v>
      </c>
      <c r="I87" s="2">
        <v>1</v>
      </c>
      <c r="J87" s="2">
        <v>2</v>
      </c>
      <c r="K87" s="2">
        <v>2</v>
      </c>
      <c r="L87" s="2">
        <v>1</v>
      </c>
      <c r="M87" s="2">
        <v>2</v>
      </c>
    </row>
    <row r="88" spans="2:13" ht="12.75">
      <c r="B88" s="3">
        <v>4</v>
      </c>
      <c r="C88" s="19" t="s">
        <v>162</v>
      </c>
      <c r="D88" s="18" t="s">
        <v>160</v>
      </c>
      <c r="E88" s="13">
        <f t="shared" si="12"/>
        <v>75</v>
      </c>
      <c r="F88" s="2">
        <f t="shared" si="13"/>
        <v>9</v>
      </c>
      <c r="G88" s="2">
        <f t="shared" si="14"/>
        <v>12</v>
      </c>
      <c r="H88" s="2">
        <v>2</v>
      </c>
      <c r="I88" s="2">
        <v>1</v>
      </c>
      <c r="J88" s="2">
        <v>2</v>
      </c>
      <c r="K88" s="2">
        <v>2</v>
      </c>
      <c r="L88" s="2">
        <v>2</v>
      </c>
      <c r="M88" s="2">
        <v>0</v>
      </c>
    </row>
    <row r="89" spans="2:13" ht="12.75">
      <c r="B89" s="3">
        <v>5</v>
      </c>
      <c r="C89" s="19" t="s">
        <v>158</v>
      </c>
      <c r="D89" s="18" t="s">
        <v>156</v>
      </c>
      <c r="E89" s="13">
        <f t="shared" si="12"/>
        <v>75</v>
      </c>
      <c r="F89" s="2">
        <f t="shared" si="13"/>
        <v>9</v>
      </c>
      <c r="G89" s="2">
        <f t="shared" si="14"/>
        <v>12</v>
      </c>
      <c r="H89" s="2">
        <v>2</v>
      </c>
      <c r="I89" s="2">
        <v>1</v>
      </c>
      <c r="J89" s="2">
        <v>2</v>
      </c>
      <c r="K89" s="2">
        <v>2</v>
      </c>
      <c r="L89" s="2">
        <v>1</v>
      </c>
      <c r="M89" s="2">
        <v>1</v>
      </c>
    </row>
    <row r="90" spans="2:13" ht="12.75">
      <c r="B90" s="3">
        <v>6</v>
      </c>
      <c r="C90" s="12" t="s">
        <v>154</v>
      </c>
      <c r="D90" s="14" t="s">
        <v>16</v>
      </c>
      <c r="E90" s="13">
        <f t="shared" si="12"/>
        <v>75</v>
      </c>
      <c r="F90" s="2">
        <f t="shared" si="13"/>
        <v>9</v>
      </c>
      <c r="G90" s="2">
        <f t="shared" si="14"/>
        <v>12</v>
      </c>
      <c r="H90" s="2">
        <v>2</v>
      </c>
      <c r="I90" s="2">
        <v>2</v>
      </c>
      <c r="J90" s="2">
        <v>0</v>
      </c>
      <c r="K90" s="2">
        <v>2</v>
      </c>
      <c r="L90" s="2">
        <v>1</v>
      </c>
      <c r="M90" s="2">
        <v>2</v>
      </c>
    </row>
    <row r="91" spans="2:13" ht="12.75">
      <c r="B91" s="3">
        <v>7</v>
      </c>
      <c r="C91" s="12" t="s">
        <v>163</v>
      </c>
      <c r="D91" s="18" t="s">
        <v>160</v>
      </c>
      <c r="E91" s="13">
        <f t="shared" si="12"/>
        <v>66.66666666666666</v>
      </c>
      <c r="F91" s="2">
        <f t="shared" si="13"/>
        <v>8</v>
      </c>
      <c r="G91" s="2">
        <f t="shared" si="14"/>
        <v>12</v>
      </c>
      <c r="H91" s="2">
        <v>2</v>
      </c>
      <c r="I91" s="2">
        <v>2</v>
      </c>
      <c r="J91" s="2">
        <v>1</v>
      </c>
      <c r="K91" s="2">
        <v>1</v>
      </c>
      <c r="L91" s="2">
        <v>2</v>
      </c>
      <c r="M91" s="2">
        <v>0</v>
      </c>
    </row>
    <row r="92" spans="2:13" ht="12.75">
      <c r="B92" s="3">
        <v>8</v>
      </c>
      <c r="C92" s="12" t="s">
        <v>153</v>
      </c>
      <c r="D92" s="14" t="s">
        <v>16</v>
      </c>
      <c r="E92" s="13">
        <f t="shared" si="12"/>
        <v>58.333333333333336</v>
      </c>
      <c r="F92" s="2">
        <f t="shared" si="13"/>
        <v>7</v>
      </c>
      <c r="G92" s="2">
        <f t="shared" si="14"/>
        <v>12</v>
      </c>
      <c r="H92" s="2">
        <v>1</v>
      </c>
      <c r="I92" s="2">
        <v>2</v>
      </c>
      <c r="J92" s="2">
        <v>0</v>
      </c>
      <c r="K92" s="2">
        <v>2</v>
      </c>
      <c r="L92" s="2">
        <v>0</v>
      </c>
      <c r="M92" s="2">
        <v>2</v>
      </c>
    </row>
    <row r="93" spans="2:13" ht="12.75">
      <c r="B93" s="3">
        <v>9</v>
      </c>
      <c r="C93" s="12" t="s">
        <v>50</v>
      </c>
      <c r="D93" s="14" t="s">
        <v>20</v>
      </c>
      <c r="E93" s="13">
        <f t="shared" si="12"/>
        <v>50</v>
      </c>
      <c r="F93" s="2">
        <f t="shared" si="13"/>
        <v>6</v>
      </c>
      <c r="G93" s="2">
        <f t="shared" si="14"/>
        <v>12</v>
      </c>
      <c r="H93" s="2">
        <v>1</v>
      </c>
      <c r="I93" s="2">
        <v>1</v>
      </c>
      <c r="J93" s="2">
        <v>2</v>
      </c>
      <c r="K93" s="2">
        <v>0</v>
      </c>
      <c r="L93" s="2">
        <v>0</v>
      </c>
      <c r="M93" s="2">
        <v>2</v>
      </c>
    </row>
    <row r="94" spans="2:13" ht="12.75">
      <c r="B94" s="3">
        <v>10</v>
      </c>
      <c r="C94" s="12" t="s">
        <v>152</v>
      </c>
      <c r="D94" s="14" t="s">
        <v>20</v>
      </c>
      <c r="E94" s="13">
        <f t="shared" si="12"/>
        <v>50</v>
      </c>
      <c r="F94" s="2">
        <f t="shared" si="13"/>
        <v>6</v>
      </c>
      <c r="G94" s="2">
        <f t="shared" si="14"/>
        <v>12</v>
      </c>
      <c r="H94" s="2">
        <v>1</v>
      </c>
      <c r="I94" s="2">
        <v>1</v>
      </c>
      <c r="J94" s="2">
        <v>2</v>
      </c>
      <c r="K94" s="2">
        <v>0</v>
      </c>
      <c r="L94" s="2">
        <v>0</v>
      </c>
      <c r="M94" s="2">
        <v>2</v>
      </c>
    </row>
    <row r="95" spans="2:13" ht="12.75">
      <c r="B95" s="3">
        <v>11</v>
      </c>
      <c r="C95" s="12" t="s">
        <v>26</v>
      </c>
      <c r="D95" s="14" t="s">
        <v>20</v>
      </c>
      <c r="E95" s="13">
        <f t="shared" si="12"/>
        <v>50</v>
      </c>
      <c r="F95" s="2">
        <f t="shared" si="13"/>
        <v>6</v>
      </c>
      <c r="G95" s="2">
        <f t="shared" si="14"/>
        <v>12</v>
      </c>
      <c r="H95" s="2">
        <v>0</v>
      </c>
      <c r="I95" s="2">
        <v>2</v>
      </c>
      <c r="J95" s="2">
        <v>2</v>
      </c>
      <c r="K95" s="2">
        <v>0</v>
      </c>
      <c r="L95" s="2">
        <v>0</v>
      </c>
      <c r="M95" s="2">
        <v>2</v>
      </c>
    </row>
    <row r="96" spans="2:13" ht="12.75">
      <c r="B96" s="3">
        <v>12</v>
      </c>
      <c r="C96" s="12" t="s">
        <v>47</v>
      </c>
      <c r="D96" s="14" t="s">
        <v>34</v>
      </c>
      <c r="E96" s="13">
        <f t="shared" si="12"/>
        <v>25</v>
      </c>
      <c r="F96" s="2">
        <f t="shared" si="13"/>
        <v>3</v>
      </c>
      <c r="G96" s="2">
        <f t="shared" si="14"/>
        <v>12</v>
      </c>
      <c r="H96" s="2">
        <v>0</v>
      </c>
      <c r="I96" s="2">
        <v>1</v>
      </c>
      <c r="J96" s="2">
        <v>2</v>
      </c>
      <c r="K96" s="2">
        <v>0</v>
      </c>
      <c r="L96" s="2">
        <v>0</v>
      </c>
      <c r="M96" s="2">
        <v>0</v>
      </c>
    </row>
    <row r="97" spans="2:13" ht="12.75">
      <c r="B97" s="3">
        <v>13</v>
      </c>
      <c r="C97" s="12" t="s">
        <v>48</v>
      </c>
      <c r="D97" s="14" t="s">
        <v>34</v>
      </c>
      <c r="E97" s="13">
        <f t="shared" si="12"/>
        <v>25</v>
      </c>
      <c r="F97" s="2">
        <f t="shared" si="13"/>
        <v>3</v>
      </c>
      <c r="G97" s="2">
        <f t="shared" si="14"/>
        <v>12</v>
      </c>
      <c r="H97" s="2">
        <v>0</v>
      </c>
      <c r="I97" s="2">
        <v>1</v>
      </c>
      <c r="J97" s="2">
        <v>2</v>
      </c>
      <c r="K97" s="2">
        <v>0</v>
      </c>
      <c r="L97" s="2">
        <v>0</v>
      </c>
      <c r="M97" s="2">
        <v>0</v>
      </c>
    </row>
    <row r="98" spans="2:13" ht="12.75">
      <c r="B98" s="3">
        <v>14</v>
      </c>
      <c r="C98" s="12" t="s">
        <v>49</v>
      </c>
      <c r="D98" s="14" t="s">
        <v>34</v>
      </c>
      <c r="E98" s="13">
        <f t="shared" si="12"/>
        <v>25</v>
      </c>
      <c r="F98" s="2">
        <f t="shared" si="13"/>
        <v>3</v>
      </c>
      <c r="G98" s="2">
        <f t="shared" si="14"/>
        <v>12</v>
      </c>
      <c r="H98" s="2">
        <v>0</v>
      </c>
      <c r="I98" s="2">
        <v>1</v>
      </c>
      <c r="J98" s="2">
        <v>2</v>
      </c>
      <c r="K98" s="2">
        <v>0</v>
      </c>
      <c r="L98" s="2">
        <v>0</v>
      </c>
      <c r="M98" s="2">
        <v>0</v>
      </c>
    </row>
    <row r="99" spans="2:13" ht="12.75">
      <c r="B99" s="3">
        <v>15</v>
      </c>
      <c r="C99" s="12" t="s">
        <v>159</v>
      </c>
      <c r="D99" s="18" t="s">
        <v>156</v>
      </c>
      <c r="E99" s="13">
        <f t="shared" si="12"/>
        <v>25</v>
      </c>
      <c r="F99" s="2">
        <f t="shared" si="13"/>
        <v>3</v>
      </c>
      <c r="G99" s="2">
        <f t="shared" si="14"/>
        <v>12</v>
      </c>
      <c r="H99" s="2">
        <v>0</v>
      </c>
      <c r="I99" s="2">
        <v>0</v>
      </c>
      <c r="J99" s="2">
        <v>1</v>
      </c>
      <c r="K99" s="2">
        <v>1</v>
      </c>
      <c r="L99" s="2">
        <v>1</v>
      </c>
      <c r="M99" s="2">
        <v>0</v>
      </c>
    </row>
    <row r="100" spans="2:13" ht="12.75">
      <c r="B100" s="3">
        <v>16</v>
      </c>
      <c r="C100" s="19" t="s">
        <v>165</v>
      </c>
      <c r="D100" s="18" t="s">
        <v>164</v>
      </c>
      <c r="E100" s="13">
        <f t="shared" si="12"/>
        <v>8.333333333333332</v>
      </c>
      <c r="F100" s="2">
        <f t="shared" si="13"/>
        <v>1</v>
      </c>
      <c r="G100" s="2">
        <f t="shared" si="14"/>
        <v>12</v>
      </c>
      <c r="H100" s="2">
        <v>0</v>
      </c>
      <c r="I100" s="2">
        <v>0</v>
      </c>
      <c r="J100" s="2">
        <v>0</v>
      </c>
      <c r="K100" s="2">
        <v>0</v>
      </c>
      <c r="L100" s="2">
        <v>1</v>
      </c>
      <c r="M100" s="2">
        <v>0</v>
      </c>
    </row>
    <row r="101" spans="2:13" ht="12.75">
      <c r="B101" s="3">
        <v>17</v>
      </c>
      <c r="C101" s="19" t="s">
        <v>166</v>
      </c>
      <c r="D101" s="18" t="s">
        <v>164</v>
      </c>
      <c r="E101" s="13">
        <f t="shared" si="12"/>
        <v>8.333333333333332</v>
      </c>
      <c r="F101" s="2">
        <f t="shared" si="13"/>
        <v>1</v>
      </c>
      <c r="G101" s="2">
        <f t="shared" si="14"/>
        <v>12</v>
      </c>
      <c r="H101" s="2">
        <v>0</v>
      </c>
      <c r="I101" s="2">
        <v>0</v>
      </c>
      <c r="J101" s="2">
        <v>0</v>
      </c>
      <c r="K101" s="2">
        <v>0</v>
      </c>
      <c r="L101" s="2">
        <v>1</v>
      </c>
      <c r="M101" s="2">
        <v>0</v>
      </c>
    </row>
    <row r="102" spans="2:13" ht="12.75">
      <c r="B102" s="3">
        <v>18</v>
      </c>
      <c r="C102" s="12" t="s">
        <v>167</v>
      </c>
      <c r="D102" s="18" t="s">
        <v>164</v>
      </c>
      <c r="E102" s="13">
        <f t="shared" si="12"/>
        <v>0</v>
      </c>
      <c r="F102" s="2">
        <f t="shared" si="13"/>
        <v>0</v>
      </c>
      <c r="G102" s="2">
        <f t="shared" si="14"/>
        <v>12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</row>
    <row r="103" ht="12.75"/>
    <row r="104" spans="2:13" ht="12.75">
      <c r="B104" s="20" t="s">
        <v>75</v>
      </c>
      <c r="C104" s="20"/>
      <c r="D104" s="15"/>
      <c r="E104" s="6"/>
      <c r="F104" s="6"/>
      <c r="G104" s="6"/>
      <c r="H104" s="20" t="s">
        <v>3</v>
      </c>
      <c r="I104" s="20"/>
      <c r="J104" s="20"/>
      <c r="K104" s="20"/>
      <c r="L104" s="20"/>
      <c r="M104" s="20"/>
    </row>
    <row r="105" spans="2:13" ht="12.75">
      <c r="B105" s="4" t="s">
        <v>4</v>
      </c>
      <c r="C105" s="10" t="s">
        <v>8</v>
      </c>
      <c r="D105" s="4" t="s">
        <v>0</v>
      </c>
      <c r="E105" s="4" t="s">
        <v>5</v>
      </c>
      <c r="F105" s="4" t="s">
        <v>7</v>
      </c>
      <c r="G105" s="4" t="s">
        <v>6</v>
      </c>
      <c r="H105" s="4">
        <v>1</v>
      </c>
      <c r="I105" s="4">
        <v>2</v>
      </c>
      <c r="J105" s="4">
        <v>3</v>
      </c>
      <c r="K105" s="4">
        <v>4</v>
      </c>
      <c r="L105" s="4">
        <v>5</v>
      </c>
      <c r="M105" s="4">
        <v>6</v>
      </c>
    </row>
    <row r="106" spans="2:13" ht="12.75">
      <c r="B106" s="3">
        <v>1</v>
      </c>
      <c r="C106" s="19" t="s">
        <v>170</v>
      </c>
      <c r="D106" s="18" t="s">
        <v>168</v>
      </c>
      <c r="E106" s="13">
        <f aca="true" t="shared" si="15" ref="E106:E123">F106/G106*100</f>
        <v>83.33333333333334</v>
      </c>
      <c r="F106" s="2">
        <f aca="true" t="shared" si="16" ref="F106:F123">SUM(H106:M106)</f>
        <v>10</v>
      </c>
      <c r="G106" s="2">
        <f aca="true" t="shared" si="17" ref="G106:G123">COUNT(H106:M106)*2</f>
        <v>12</v>
      </c>
      <c r="H106" s="2">
        <v>2</v>
      </c>
      <c r="I106" s="2">
        <v>2</v>
      </c>
      <c r="J106" s="2">
        <v>1</v>
      </c>
      <c r="K106" s="2">
        <v>1</v>
      </c>
      <c r="L106" s="2">
        <v>2</v>
      </c>
      <c r="M106" s="2">
        <v>2</v>
      </c>
    </row>
    <row r="107" spans="2:13" ht="12.75">
      <c r="B107" s="3">
        <v>2</v>
      </c>
      <c r="C107" s="19" t="s">
        <v>181</v>
      </c>
      <c r="D107" s="18" t="s">
        <v>180</v>
      </c>
      <c r="E107" s="13">
        <f t="shared" si="15"/>
        <v>75</v>
      </c>
      <c r="F107" s="2">
        <f t="shared" si="16"/>
        <v>9</v>
      </c>
      <c r="G107" s="2">
        <f t="shared" si="17"/>
        <v>12</v>
      </c>
      <c r="H107" s="2">
        <v>2</v>
      </c>
      <c r="I107" s="2">
        <v>2</v>
      </c>
      <c r="J107" s="2">
        <v>2</v>
      </c>
      <c r="K107" s="2">
        <v>2</v>
      </c>
      <c r="L107" s="2">
        <v>1</v>
      </c>
      <c r="M107" s="2">
        <v>0</v>
      </c>
    </row>
    <row r="108" spans="2:13" ht="12.75">
      <c r="B108" s="3">
        <v>3</v>
      </c>
      <c r="C108" s="19" t="s">
        <v>169</v>
      </c>
      <c r="D108" s="18" t="s">
        <v>168</v>
      </c>
      <c r="E108" s="13">
        <f t="shared" si="15"/>
        <v>75</v>
      </c>
      <c r="F108" s="2">
        <f t="shared" si="16"/>
        <v>9</v>
      </c>
      <c r="G108" s="2">
        <f t="shared" si="17"/>
        <v>12</v>
      </c>
      <c r="H108" s="2">
        <v>2</v>
      </c>
      <c r="I108" s="2">
        <v>1</v>
      </c>
      <c r="J108" s="2">
        <v>1</v>
      </c>
      <c r="K108" s="2">
        <v>1</v>
      </c>
      <c r="L108" s="2">
        <v>2</v>
      </c>
      <c r="M108" s="2">
        <v>2</v>
      </c>
    </row>
    <row r="109" spans="2:13" ht="12.75">
      <c r="B109" s="3">
        <v>4</v>
      </c>
      <c r="C109" s="19" t="s">
        <v>173</v>
      </c>
      <c r="D109" s="18" t="s">
        <v>172</v>
      </c>
      <c r="E109" s="13">
        <f t="shared" si="15"/>
        <v>75</v>
      </c>
      <c r="F109" s="2">
        <f t="shared" si="16"/>
        <v>9</v>
      </c>
      <c r="G109" s="2">
        <f t="shared" si="17"/>
        <v>12</v>
      </c>
      <c r="H109" s="2">
        <v>1</v>
      </c>
      <c r="I109" s="2">
        <v>1</v>
      </c>
      <c r="J109" s="2">
        <v>1</v>
      </c>
      <c r="K109" s="2">
        <v>2</v>
      </c>
      <c r="L109" s="2">
        <v>2</v>
      </c>
      <c r="M109" s="2">
        <v>2</v>
      </c>
    </row>
    <row r="110" spans="2:13" ht="12.75">
      <c r="B110" s="3">
        <v>5</v>
      </c>
      <c r="C110" s="12" t="s">
        <v>175</v>
      </c>
      <c r="D110" s="18" t="s">
        <v>172</v>
      </c>
      <c r="E110" s="13">
        <f t="shared" si="15"/>
        <v>66.66666666666666</v>
      </c>
      <c r="F110" s="2">
        <f t="shared" si="16"/>
        <v>8</v>
      </c>
      <c r="G110" s="2">
        <f t="shared" si="17"/>
        <v>12</v>
      </c>
      <c r="H110" s="2">
        <v>1</v>
      </c>
      <c r="I110" s="2">
        <v>1</v>
      </c>
      <c r="J110" s="2">
        <v>1</v>
      </c>
      <c r="K110" s="2">
        <v>2</v>
      </c>
      <c r="L110" s="2">
        <v>1</v>
      </c>
      <c r="M110" s="2">
        <v>2</v>
      </c>
    </row>
    <row r="111" spans="2:13" ht="12.75">
      <c r="B111" s="3">
        <v>6</v>
      </c>
      <c r="C111" s="12" t="s">
        <v>261</v>
      </c>
      <c r="D111" s="18" t="s">
        <v>180</v>
      </c>
      <c r="E111" s="13">
        <f t="shared" si="15"/>
        <v>58.333333333333336</v>
      </c>
      <c r="F111" s="2">
        <f t="shared" si="16"/>
        <v>7</v>
      </c>
      <c r="G111" s="2">
        <f t="shared" si="17"/>
        <v>12</v>
      </c>
      <c r="H111" s="2">
        <v>2</v>
      </c>
      <c r="I111" s="2">
        <v>2</v>
      </c>
      <c r="J111" s="2">
        <v>1</v>
      </c>
      <c r="K111" s="2">
        <v>2</v>
      </c>
      <c r="L111" s="2">
        <v>0</v>
      </c>
      <c r="M111" s="2">
        <v>0</v>
      </c>
    </row>
    <row r="112" spans="2:13" ht="12.75">
      <c r="B112" s="3">
        <v>7</v>
      </c>
      <c r="C112" s="19" t="s">
        <v>184</v>
      </c>
      <c r="D112" s="18" t="s">
        <v>182</v>
      </c>
      <c r="E112" s="13">
        <f t="shared" si="15"/>
        <v>58.333333333333336</v>
      </c>
      <c r="F112" s="2">
        <f t="shared" si="16"/>
        <v>7</v>
      </c>
      <c r="G112" s="2">
        <f t="shared" si="17"/>
        <v>12</v>
      </c>
      <c r="H112" s="2">
        <v>0</v>
      </c>
      <c r="I112" s="2">
        <v>2</v>
      </c>
      <c r="J112" s="2">
        <v>1</v>
      </c>
      <c r="K112" s="2">
        <v>1</v>
      </c>
      <c r="L112" s="2">
        <v>2</v>
      </c>
      <c r="M112" s="2">
        <v>1</v>
      </c>
    </row>
    <row r="113" spans="2:13" ht="12.75">
      <c r="B113" s="3">
        <v>8</v>
      </c>
      <c r="C113" s="19" t="s">
        <v>183</v>
      </c>
      <c r="D113" s="18" t="s">
        <v>182</v>
      </c>
      <c r="E113" s="13">
        <f t="shared" si="15"/>
        <v>58.333333333333336</v>
      </c>
      <c r="F113" s="2">
        <f t="shared" si="16"/>
        <v>7</v>
      </c>
      <c r="G113" s="2">
        <f t="shared" si="17"/>
        <v>12</v>
      </c>
      <c r="H113" s="2">
        <v>1</v>
      </c>
      <c r="I113" s="2">
        <v>0</v>
      </c>
      <c r="J113" s="2">
        <v>2</v>
      </c>
      <c r="K113" s="2">
        <v>1</v>
      </c>
      <c r="L113" s="2">
        <v>2</v>
      </c>
      <c r="M113" s="2">
        <v>1</v>
      </c>
    </row>
    <row r="114" spans="2:13" ht="12.75">
      <c r="B114" s="3">
        <v>9</v>
      </c>
      <c r="C114" s="12" t="s">
        <v>171</v>
      </c>
      <c r="D114" s="18" t="s">
        <v>168</v>
      </c>
      <c r="E114" s="13">
        <f t="shared" si="15"/>
        <v>58.333333333333336</v>
      </c>
      <c r="F114" s="2">
        <f t="shared" si="16"/>
        <v>7</v>
      </c>
      <c r="G114" s="2">
        <f t="shared" si="17"/>
        <v>12</v>
      </c>
      <c r="H114" s="2">
        <v>2</v>
      </c>
      <c r="I114" s="2">
        <v>1</v>
      </c>
      <c r="J114" s="2">
        <v>0</v>
      </c>
      <c r="K114" s="2">
        <v>0</v>
      </c>
      <c r="L114" s="2">
        <v>2</v>
      </c>
      <c r="M114" s="2">
        <v>2</v>
      </c>
    </row>
    <row r="115" spans="2:13" ht="12.75">
      <c r="B115" s="3">
        <v>10</v>
      </c>
      <c r="C115" s="12" t="s">
        <v>174</v>
      </c>
      <c r="D115" s="18" t="s">
        <v>172</v>
      </c>
      <c r="E115" s="13">
        <f t="shared" si="15"/>
        <v>58.333333333333336</v>
      </c>
      <c r="F115" s="2">
        <f t="shared" si="16"/>
        <v>7</v>
      </c>
      <c r="G115" s="2">
        <f t="shared" si="17"/>
        <v>12</v>
      </c>
      <c r="H115" s="2">
        <v>2</v>
      </c>
      <c r="I115" s="2">
        <v>1</v>
      </c>
      <c r="J115" s="2">
        <v>0</v>
      </c>
      <c r="K115" s="2">
        <v>0</v>
      </c>
      <c r="L115" s="2">
        <v>2</v>
      </c>
      <c r="M115" s="2">
        <v>2</v>
      </c>
    </row>
    <row r="116" spans="2:13" ht="12.75">
      <c r="B116" s="3">
        <v>11</v>
      </c>
      <c r="C116" s="19" t="s">
        <v>262</v>
      </c>
      <c r="D116" s="18" t="s">
        <v>180</v>
      </c>
      <c r="E116" s="13">
        <f t="shared" si="15"/>
        <v>50</v>
      </c>
      <c r="F116" s="2">
        <f t="shared" si="16"/>
        <v>6</v>
      </c>
      <c r="G116" s="2">
        <f t="shared" si="17"/>
        <v>12</v>
      </c>
      <c r="H116" s="2">
        <v>1</v>
      </c>
      <c r="I116" s="2">
        <v>2</v>
      </c>
      <c r="J116" s="2">
        <v>1</v>
      </c>
      <c r="K116" s="2">
        <v>2</v>
      </c>
      <c r="L116" s="2">
        <v>0</v>
      </c>
      <c r="M116" s="2">
        <v>0</v>
      </c>
    </row>
    <row r="117" spans="2:13" ht="12.75">
      <c r="B117" s="3">
        <v>12</v>
      </c>
      <c r="C117" s="12" t="s">
        <v>56</v>
      </c>
      <c r="D117" s="14" t="s">
        <v>35</v>
      </c>
      <c r="E117" s="13">
        <f t="shared" si="15"/>
        <v>33.33333333333333</v>
      </c>
      <c r="F117" s="2">
        <f t="shared" si="16"/>
        <v>4</v>
      </c>
      <c r="G117" s="2">
        <f t="shared" si="17"/>
        <v>12</v>
      </c>
      <c r="H117" s="2">
        <v>0</v>
      </c>
      <c r="I117" s="2">
        <v>2</v>
      </c>
      <c r="J117" s="2">
        <v>0</v>
      </c>
      <c r="K117" s="2">
        <v>1</v>
      </c>
      <c r="L117" s="2">
        <v>1</v>
      </c>
      <c r="M117" s="2">
        <v>0</v>
      </c>
    </row>
    <row r="118" spans="2:13" ht="12.75">
      <c r="B118" s="3">
        <v>13</v>
      </c>
      <c r="C118" s="12" t="s">
        <v>185</v>
      </c>
      <c r="D118" s="18" t="s">
        <v>182</v>
      </c>
      <c r="E118" s="13">
        <f t="shared" si="15"/>
        <v>33.33333333333333</v>
      </c>
      <c r="F118" s="2">
        <f t="shared" si="16"/>
        <v>4</v>
      </c>
      <c r="G118" s="2">
        <f t="shared" si="17"/>
        <v>12</v>
      </c>
      <c r="H118" s="2">
        <v>0</v>
      </c>
      <c r="I118" s="2">
        <v>0</v>
      </c>
      <c r="J118" s="2">
        <v>1</v>
      </c>
      <c r="K118" s="2">
        <v>0</v>
      </c>
      <c r="L118" s="2">
        <v>2</v>
      </c>
      <c r="M118" s="2">
        <v>1</v>
      </c>
    </row>
    <row r="119" spans="2:13" ht="12.75">
      <c r="B119" s="3">
        <v>14</v>
      </c>
      <c r="C119" s="12" t="s">
        <v>54</v>
      </c>
      <c r="D119" s="14" t="s">
        <v>35</v>
      </c>
      <c r="E119" s="13">
        <f t="shared" si="15"/>
        <v>10</v>
      </c>
      <c r="F119" s="2">
        <f t="shared" si="16"/>
        <v>1</v>
      </c>
      <c r="G119" s="2">
        <f t="shared" si="17"/>
        <v>10</v>
      </c>
      <c r="H119" s="2">
        <v>0</v>
      </c>
      <c r="I119" s="2">
        <v>0</v>
      </c>
      <c r="J119" s="2"/>
      <c r="K119" s="2">
        <v>0</v>
      </c>
      <c r="L119" s="2">
        <v>1</v>
      </c>
      <c r="M119" s="2">
        <v>0</v>
      </c>
    </row>
    <row r="120" spans="2:13" ht="12.75">
      <c r="B120" s="3">
        <v>15</v>
      </c>
      <c r="C120" s="19" t="s">
        <v>177</v>
      </c>
      <c r="D120" s="18" t="s">
        <v>176</v>
      </c>
      <c r="E120" s="13">
        <f t="shared" si="15"/>
        <v>10</v>
      </c>
      <c r="F120" s="2">
        <f t="shared" si="16"/>
        <v>1</v>
      </c>
      <c r="G120" s="2">
        <f t="shared" si="17"/>
        <v>10</v>
      </c>
      <c r="H120" s="2">
        <v>0</v>
      </c>
      <c r="I120" s="2">
        <v>0</v>
      </c>
      <c r="J120" s="2">
        <v>0</v>
      </c>
      <c r="K120" s="2"/>
      <c r="L120" s="2">
        <v>0</v>
      </c>
      <c r="M120" s="2">
        <v>1</v>
      </c>
    </row>
    <row r="121" spans="2:13" ht="12.75">
      <c r="B121" s="3">
        <v>16</v>
      </c>
      <c r="C121" s="19" t="s">
        <v>178</v>
      </c>
      <c r="D121" s="18" t="s">
        <v>176</v>
      </c>
      <c r="E121" s="13">
        <f t="shared" si="15"/>
        <v>10</v>
      </c>
      <c r="F121" s="2">
        <f t="shared" si="16"/>
        <v>1</v>
      </c>
      <c r="G121" s="2">
        <f t="shared" si="17"/>
        <v>10</v>
      </c>
      <c r="H121" s="2">
        <v>0</v>
      </c>
      <c r="I121" s="2">
        <v>0</v>
      </c>
      <c r="J121" s="2">
        <v>0</v>
      </c>
      <c r="K121" s="2"/>
      <c r="L121" s="2">
        <v>0</v>
      </c>
      <c r="M121" s="2">
        <v>1</v>
      </c>
    </row>
    <row r="122" spans="2:13" ht="12.75">
      <c r="B122" s="3">
        <v>17</v>
      </c>
      <c r="C122" s="12" t="s">
        <v>179</v>
      </c>
      <c r="D122" s="18" t="s">
        <v>176</v>
      </c>
      <c r="E122" s="13">
        <f t="shared" si="15"/>
        <v>10</v>
      </c>
      <c r="F122" s="2">
        <f t="shared" si="16"/>
        <v>1</v>
      </c>
      <c r="G122" s="2">
        <f t="shared" si="17"/>
        <v>10</v>
      </c>
      <c r="H122" s="2">
        <v>0</v>
      </c>
      <c r="I122" s="2">
        <v>0</v>
      </c>
      <c r="J122" s="2">
        <v>0</v>
      </c>
      <c r="K122" s="2"/>
      <c r="L122" s="2">
        <v>0</v>
      </c>
      <c r="M122" s="2">
        <v>1</v>
      </c>
    </row>
    <row r="123" spans="2:13" ht="12.75">
      <c r="B123" s="3">
        <v>18</v>
      </c>
      <c r="C123" s="12" t="s">
        <v>55</v>
      </c>
      <c r="D123" s="14" t="s">
        <v>35</v>
      </c>
      <c r="E123" s="13">
        <f t="shared" si="15"/>
        <v>8.333333333333332</v>
      </c>
      <c r="F123" s="2">
        <f t="shared" si="16"/>
        <v>1</v>
      </c>
      <c r="G123" s="2">
        <f t="shared" si="17"/>
        <v>12</v>
      </c>
      <c r="H123" s="2">
        <v>0</v>
      </c>
      <c r="I123" s="2">
        <v>1</v>
      </c>
      <c r="J123" s="2">
        <v>0</v>
      </c>
      <c r="K123" s="2">
        <v>0</v>
      </c>
      <c r="L123" s="2">
        <v>0</v>
      </c>
      <c r="M123" s="2">
        <v>0</v>
      </c>
    </row>
    <row r="124" ht="12.75"/>
    <row r="125" spans="2:13" ht="12.75">
      <c r="B125" s="20" t="s">
        <v>76</v>
      </c>
      <c r="C125" s="20"/>
      <c r="D125" s="15"/>
      <c r="E125" s="6"/>
      <c r="F125" s="6"/>
      <c r="G125" s="6"/>
      <c r="H125" s="20" t="s">
        <v>3</v>
      </c>
      <c r="I125" s="20"/>
      <c r="J125" s="20"/>
      <c r="K125" s="20"/>
      <c r="L125" s="20"/>
      <c r="M125" s="20"/>
    </row>
    <row r="126" spans="2:13" ht="12.75">
      <c r="B126" s="4" t="s">
        <v>4</v>
      </c>
      <c r="C126" s="10" t="s">
        <v>8</v>
      </c>
      <c r="D126" s="4" t="s">
        <v>0</v>
      </c>
      <c r="E126" s="4" t="s">
        <v>5</v>
      </c>
      <c r="F126" s="4" t="s">
        <v>7</v>
      </c>
      <c r="G126" s="4" t="s">
        <v>6</v>
      </c>
      <c r="H126" s="4">
        <v>1</v>
      </c>
      <c r="I126" s="4">
        <v>2</v>
      </c>
      <c r="J126" s="4">
        <v>3</v>
      </c>
      <c r="K126" s="4">
        <v>4</v>
      </c>
      <c r="L126" s="4">
        <v>5</v>
      </c>
      <c r="M126" s="4">
        <v>6</v>
      </c>
    </row>
    <row r="127" spans="2:13" ht="12.75">
      <c r="B127" s="3">
        <v>1</v>
      </c>
      <c r="C127" s="12" t="s">
        <v>51</v>
      </c>
      <c r="D127" s="14" t="s">
        <v>21</v>
      </c>
      <c r="E127" s="13">
        <f aca="true" t="shared" si="18" ref="E127:E142">F127/G127*100</f>
        <v>83.33333333333334</v>
      </c>
      <c r="F127" s="2">
        <f aca="true" t="shared" si="19" ref="F127:F142">SUM(H127:M127)</f>
        <v>10</v>
      </c>
      <c r="G127" s="2">
        <f aca="true" t="shared" si="20" ref="G127:G142">COUNT(H127:M127)*2</f>
        <v>12</v>
      </c>
      <c r="H127" s="2">
        <v>1</v>
      </c>
      <c r="I127" s="2">
        <v>2</v>
      </c>
      <c r="J127" s="2">
        <v>1</v>
      </c>
      <c r="K127" s="2">
        <v>2</v>
      </c>
      <c r="L127" s="2">
        <v>2</v>
      </c>
      <c r="M127" s="2">
        <v>2</v>
      </c>
    </row>
    <row r="128" spans="2:13" ht="12.75">
      <c r="B128" s="3">
        <v>2</v>
      </c>
      <c r="C128" s="12" t="s">
        <v>52</v>
      </c>
      <c r="D128" s="14" t="s">
        <v>21</v>
      </c>
      <c r="E128" s="13">
        <f t="shared" si="18"/>
        <v>83.33333333333334</v>
      </c>
      <c r="F128" s="2">
        <f t="shared" si="19"/>
        <v>10</v>
      </c>
      <c r="G128" s="2">
        <f t="shared" si="20"/>
        <v>12</v>
      </c>
      <c r="H128" s="2">
        <v>1</v>
      </c>
      <c r="I128" s="2">
        <v>2</v>
      </c>
      <c r="J128" s="2">
        <v>1</v>
      </c>
      <c r="K128" s="2">
        <v>2</v>
      </c>
      <c r="L128" s="2">
        <v>2</v>
      </c>
      <c r="M128" s="2">
        <v>2</v>
      </c>
    </row>
    <row r="129" spans="2:13" ht="12.75">
      <c r="B129" s="3">
        <v>3</v>
      </c>
      <c r="C129" s="19" t="s">
        <v>192</v>
      </c>
      <c r="D129" s="18" t="s">
        <v>190</v>
      </c>
      <c r="E129" s="13">
        <f t="shared" si="18"/>
        <v>80</v>
      </c>
      <c r="F129" s="2">
        <f t="shared" si="19"/>
        <v>8</v>
      </c>
      <c r="G129" s="2">
        <f t="shared" si="20"/>
        <v>10</v>
      </c>
      <c r="H129" s="2">
        <v>2</v>
      </c>
      <c r="I129" s="2">
        <v>2</v>
      </c>
      <c r="J129" s="2">
        <v>2</v>
      </c>
      <c r="K129" s="2">
        <v>0</v>
      </c>
      <c r="L129" s="2">
        <v>2</v>
      </c>
      <c r="M129" s="2"/>
    </row>
    <row r="130" spans="2:13" ht="12.75">
      <c r="B130" s="3">
        <v>4</v>
      </c>
      <c r="C130" s="12" t="s">
        <v>200</v>
      </c>
      <c r="D130" s="14" t="s">
        <v>17</v>
      </c>
      <c r="E130" s="13">
        <f t="shared" si="18"/>
        <v>75</v>
      </c>
      <c r="F130" s="2">
        <f t="shared" si="19"/>
        <v>6</v>
      </c>
      <c r="G130" s="2">
        <f t="shared" si="20"/>
        <v>8</v>
      </c>
      <c r="H130" s="2">
        <v>2</v>
      </c>
      <c r="I130" s="2">
        <v>1</v>
      </c>
      <c r="J130" s="2">
        <v>2</v>
      </c>
      <c r="K130" s="2">
        <v>1</v>
      </c>
      <c r="L130" s="2"/>
      <c r="M130" s="2"/>
    </row>
    <row r="131" spans="2:13" ht="12.75">
      <c r="B131" s="3">
        <v>5</v>
      </c>
      <c r="C131" s="12" t="s">
        <v>201</v>
      </c>
      <c r="D131" s="14" t="s">
        <v>17</v>
      </c>
      <c r="E131" s="13">
        <f t="shared" si="18"/>
        <v>75</v>
      </c>
      <c r="F131" s="2">
        <f t="shared" si="19"/>
        <v>3</v>
      </c>
      <c r="G131" s="2">
        <f t="shared" si="20"/>
        <v>4</v>
      </c>
      <c r="H131" s="2"/>
      <c r="I131" s="2"/>
      <c r="J131" s="2">
        <v>2</v>
      </c>
      <c r="K131" s="2">
        <v>1</v>
      </c>
      <c r="L131" s="2"/>
      <c r="M131" s="2"/>
    </row>
    <row r="132" spans="2:13" ht="12.75">
      <c r="B132" s="3">
        <v>6</v>
      </c>
      <c r="C132" s="12" t="s">
        <v>53</v>
      </c>
      <c r="D132" s="14" t="s">
        <v>21</v>
      </c>
      <c r="E132" s="13">
        <f t="shared" si="18"/>
        <v>70</v>
      </c>
      <c r="F132" s="2">
        <f t="shared" si="19"/>
        <v>7</v>
      </c>
      <c r="G132" s="2">
        <f t="shared" si="20"/>
        <v>10</v>
      </c>
      <c r="H132" s="2">
        <v>1</v>
      </c>
      <c r="I132" s="2"/>
      <c r="J132" s="2">
        <v>0</v>
      </c>
      <c r="K132" s="2">
        <v>2</v>
      </c>
      <c r="L132" s="2">
        <v>2</v>
      </c>
      <c r="M132" s="2">
        <v>2</v>
      </c>
    </row>
    <row r="133" spans="2:13" ht="12.75">
      <c r="B133" s="3">
        <v>7</v>
      </c>
      <c r="C133" s="19" t="s">
        <v>187</v>
      </c>
      <c r="D133" s="18" t="s">
        <v>186</v>
      </c>
      <c r="E133" s="13">
        <f t="shared" si="18"/>
        <v>50</v>
      </c>
      <c r="F133" s="2">
        <f t="shared" si="19"/>
        <v>5</v>
      </c>
      <c r="G133" s="2">
        <f t="shared" si="20"/>
        <v>10</v>
      </c>
      <c r="H133" s="2">
        <v>1</v>
      </c>
      <c r="I133" s="2"/>
      <c r="J133" s="2">
        <v>2</v>
      </c>
      <c r="K133" s="2">
        <v>2</v>
      </c>
      <c r="L133" s="2">
        <v>0</v>
      </c>
      <c r="M133" s="2">
        <v>0</v>
      </c>
    </row>
    <row r="134" spans="2:13" ht="12.75">
      <c r="B134" s="3">
        <v>8</v>
      </c>
      <c r="C134" s="19" t="s">
        <v>188</v>
      </c>
      <c r="D134" s="18" t="s">
        <v>186</v>
      </c>
      <c r="E134" s="13">
        <f t="shared" si="18"/>
        <v>50</v>
      </c>
      <c r="F134" s="2">
        <f t="shared" si="19"/>
        <v>5</v>
      </c>
      <c r="G134" s="2">
        <f t="shared" si="20"/>
        <v>10</v>
      </c>
      <c r="H134" s="2">
        <v>1</v>
      </c>
      <c r="I134" s="2"/>
      <c r="J134" s="2">
        <v>2</v>
      </c>
      <c r="K134" s="2">
        <v>2</v>
      </c>
      <c r="L134" s="2">
        <v>0</v>
      </c>
      <c r="M134" s="2">
        <v>0</v>
      </c>
    </row>
    <row r="135" spans="2:13" ht="12.75">
      <c r="B135" s="3">
        <v>9</v>
      </c>
      <c r="C135" s="12" t="s">
        <v>189</v>
      </c>
      <c r="D135" s="18" t="s">
        <v>186</v>
      </c>
      <c r="E135" s="13">
        <f t="shared" si="18"/>
        <v>50</v>
      </c>
      <c r="F135" s="2">
        <f t="shared" si="19"/>
        <v>5</v>
      </c>
      <c r="G135" s="2">
        <f t="shared" si="20"/>
        <v>10</v>
      </c>
      <c r="H135" s="2">
        <v>1</v>
      </c>
      <c r="I135" s="2"/>
      <c r="J135" s="2">
        <v>2</v>
      </c>
      <c r="K135" s="2">
        <v>2</v>
      </c>
      <c r="L135" s="2">
        <v>0</v>
      </c>
      <c r="M135" s="2">
        <v>0</v>
      </c>
    </row>
    <row r="136" spans="2:13" ht="12.75">
      <c r="B136" s="3">
        <v>10</v>
      </c>
      <c r="C136" s="12" t="s">
        <v>193</v>
      </c>
      <c r="D136" s="18" t="s">
        <v>190</v>
      </c>
      <c r="E136" s="13">
        <f t="shared" si="18"/>
        <v>50</v>
      </c>
      <c r="F136" s="2">
        <f t="shared" si="19"/>
        <v>5</v>
      </c>
      <c r="G136" s="2">
        <f t="shared" si="20"/>
        <v>10</v>
      </c>
      <c r="H136" s="2">
        <v>0</v>
      </c>
      <c r="I136" s="2">
        <v>1</v>
      </c>
      <c r="J136" s="2">
        <v>2</v>
      </c>
      <c r="K136" s="2">
        <v>0</v>
      </c>
      <c r="L136" s="2">
        <v>2</v>
      </c>
      <c r="M136" s="2"/>
    </row>
    <row r="137" spans="2:13" ht="12.75">
      <c r="B137" s="3">
        <v>11</v>
      </c>
      <c r="C137" s="19" t="s">
        <v>191</v>
      </c>
      <c r="D137" s="18" t="s">
        <v>190</v>
      </c>
      <c r="E137" s="13">
        <f t="shared" si="18"/>
        <v>40</v>
      </c>
      <c r="F137" s="2">
        <f t="shared" si="19"/>
        <v>4</v>
      </c>
      <c r="G137" s="2">
        <f t="shared" si="20"/>
        <v>10</v>
      </c>
      <c r="H137" s="2">
        <v>1</v>
      </c>
      <c r="I137" s="2">
        <v>1</v>
      </c>
      <c r="J137" s="2">
        <v>0</v>
      </c>
      <c r="K137" s="2">
        <v>0</v>
      </c>
      <c r="L137" s="2">
        <v>2</v>
      </c>
      <c r="M137" s="2"/>
    </row>
    <row r="138" spans="2:13" ht="12.75">
      <c r="B138" s="3">
        <v>12</v>
      </c>
      <c r="C138" s="12" t="s">
        <v>198</v>
      </c>
      <c r="D138" s="14" t="s">
        <v>17</v>
      </c>
      <c r="E138" s="13">
        <f t="shared" si="18"/>
        <v>37.5</v>
      </c>
      <c r="F138" s="2">
        <f t="shared" si="19"/>
        <v>3</v>
      </c>
      <c r="G138" s="2">
        <f t="shared" si="20"/>
        <v>8</v>
      </c>
      <c r="H138" s="2">
        <v>1</v>
      </c>
      <c r="I138" s="2">
        <v>1</v>
      </c>
      <c r="J138" s="2">
        <v>0</v>
      </c>
      <c r="K138" s="2">
        <v>1</v>
      </c>
      <c r="L138" s="2"/>
      <c r="M138" s="2"/>
    </row>
    <row r="139" spans="2:13" ht="12.75">
      <c r="B139" s="3">
        <v>13</v>
      </c>
      <c r="C139" s="12" t="s">
        <v>199</v>
      </c>
      <c r="D139" s="14" t="s">
        <v>17</v>
      </c>
      <c r="E139" s="13">
        <f t="shared" si="18"/>
        <v>0</v>
      </c>
      <c r="F139" s="2">
        <f t="shared" si="19"/>
        <v>0</v>
      </c>
      <c r="G139" s="2">
        <f t="shared" si="20"/>
        <v>4</v>
      </c>
      <c r="H139" s="2">
        <v>0</v>
      </c>
      <c r="I139" s="2">
        <v>0</v>
      </c>
      <c r="J139" s="2"/>
      <c r="K139" s="2"/>
      <c r="L139" s="2"/>
      <c r="M139" s="2"/>
    </row>
    <row r="140" spans="2:13" ht="12.75">
      <c r="B140" s="3">
        <v>14</v>
      </c>
      <c r="C140" s="19" t="s">
        <v>195</v>
      </c>
      <c r="D140" s="18" t="s">
        <v>194</v>
      </c>
      <c r="E140" s="13">
        <f t="shared" si="18"/>
        <v>0</v>
      </c>
      <c r="F140" s="2">
        <f t="shared" si="19"/>
        <v>0</v>
      </c>
      <c r="G140" s="2">
        <f t="shared" si="20"/>
        <v>10</v>
      </c>
      <c r="H140" s="2"/>
      <c r="I140" s="2">
        <v>0</v>
      </c>
      <c r="J140" s="2">
        <v>0</v>
      </c>
      <c r="K140" s="2">
        <v>0</v>
      </c>
      <c r="L140" s="2">
        <v>0</v>
      </c>
      <c r="M140" s="2">
        <v>0</v>
      </c>
    </row>
    <row r="141" spans="2:13" ht="12.75">
      <c r="B141" s="3">
        <v>15</v>
      </c>
      <c r="C141" s="19" t="s">
        <v>196</v>
      </c>
      <c r="D141" s="18" t="s">
        <v>194</v>
      </c>
      <c r="E141" s="13">
        <f t="shared" si="18"/>
        <v>0</v>
      </c>
      <c r="F141" s="2">
        <f t="shared" si="19"/>
        <v>0</v>
      </c>
      <c r="G141" s="2">
        <f t="shared" si="20"/>
        <v>10</v>
      </c>
      <c r="H141" s="2"/>
      <c r="I141" s="2">
        <v>0</v>
      </c>
      <c r="J141" s="2">
        <v>0</v>
      </c>
      <c r="K141" s="2">
        <v>0</v>
      </c>
      <c r="L141" s="2">
        <v>0</v>
      </c>
      <c r="M141" s="2">
        <v>0</v>
      </c>
    </row>
    <row r="142" spans="2:13" ht="12.75">
      <c r="B142" s="3">
        <v>16</v>
      </c>
      <c r="C142" s="12" t="s">
        <v>197</v>
      </c>
      <c r="D142" s="18" t="s">
        <v>194</v>
      </c>
      <c r="E142" s="13">
        <f t="shared" si="18"/>
        <v>0</v>
      </c>
      <c r="F142" s="2">
        <f t="shared" si="19"/>
        <v>0</v>
      </c>
      <c r="G142" s="2">
        <f t="shared" si="20"/>
        <v>10</v>
      </c>
      <c r="H142" s="2"/>
      <c r="I142" s="2">
        <v>0</v>
      </c>
      <c r="J142" s="2">
        <v>0</v>
      </c>
      <c r="K142" s="2">
        <v>0</v>
      </c>
      <c r="L142" s="2">
        <v>0</v>
      </c>
      <c r="M142" s="2">
        <v>0</v>
      </c>
    </row>
  </sheetData>
  <mergeCells count="14">
    <mergeCell ref="B1:C1"/>
    <mergeCell ref="B24:C24"/>
    <mergeCell ref="H1:M1"/>
    <mergeCell ref="H24:M24"/>
    <mergeCell ref="B43:C43"/>
    <mergeCell ref="H43:M43"/>
    <mergeCell ref="B61:C61"/>
    <mergeCell ref="H61:M61"/>
    <mergeCell ref="B125:C125"/>
    <mergeCell ref="H125:M125"/>
    <mergeCell ref="B83:C83"/>
    <mergeCell ref="H83:M83"/>
    <mergeCell ref="B104:C104"/>
    <mergeCell ref="H104:M104"/>
  </mergeCells>
  <printOptions/>
  <pageMargins left="0.75" right="0.75" top="1" bottom="1" header="0.5" footer="0.5"/>
  <pageSetup fitToHeight="1" fitToWidth="1" horizontalDpi="300" verticalDpi="300" orientation="portrait" scale="93" r:id="rId3"/>
  <headerFooter alignWithMargins="0">
    <oddHeader>&amp;L&amp;"Arial,Bold"&amp;12Pre-season Schools&amp;C&amp;"Arial,Bold"&amp;12Individual %&amp;R&amp;"Arial,Bold"&amp;12Friday 3:45pm
ATTA Venue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6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.7109375" style="6" customWidth="1"/>
    <col min="3" max="3" width="25.7109375" style="7" customWidth="1"/>
    <col min="4" max="5" width="7.7109375" style="1" customWidth="1"/>
    <col min="6" max="11" width="3.7109375" style="1" customWidth="1"/>
    <col min="12" max="12" width="4.7109375" style="0" customWidth="1"/>
    <col min="13" max="13" width="26.421875" style="0" bestFit="1" customWidth="1"/>
    <col min="14" max="14" width="15.00390625" style="0" customWidth="1"/>
  </cols>
  <sheetData>
    <row r="1" spans="2:14" ht="12.75">
      <c r="B1" s="20" t="s">
        <v>9</v>
      </c>
      <c r="C1" s="20"/>
      <c r="F1" s="20" t="s">
        <v>3</v>
      </c>
      <c r="G1" s="20"/>
      <c r="H1" s="20"/>
      <c r="I1" s="20"/>
      <c r="J1" s="20"/>
      <c r="K1" s="20"/>
      <c r="M1" s="20" t="s">
        <v>32</v>
      </c>
      <c r="N1" s="20"/>
    </row>
    <row r="2" spans="2:14" ht="12.75">
      <c r="B2" s="4" t="s">
        <v>4</v>
      </c>
      <c r="C2" s="8" t="s">
        <v>0</v>
      </c>
      <c r="D2" s="4" t="s">
        <v>1</v>
      </c>
      <c r="E2" s="4" t="s">
        <v>2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M2" s="16" t="s">
        <v>30</v>
      </c>
      <c r="N2" s="16" t="s">
        <v>31</v>
      </c>
    </row>
    <row r="3" spans="2:14" ht="12.75">
      <c r="B3" s="5">
        <v>1</v>
      </c>
      <c r="C3" s="12" t="s">
        <v>37</v>
      </c>
      <c r="D3" s="2">
        <f aca="true" t="shared" si="0" ref="D3:D8">SUM(F3:K3)</f>
        <v>31</v>
      </c>
      <c r="E3" s="2">
        <f aca="true" t="shared" si="1" ref="E3:E8">COUNTIF(F3:K3,"&gt;=4")</f>
        <v>4</v>
      </c>
      <c r="F3" s="2">
        <v>7</v>
      </c>
      <c r="G3" s="2">
        <v>7</v>
      </c>
      <c r="H3" s="2">
        <v>7</v>
      </c>
      <c r="I3" s="2">
        <v>7</v>
      </c>
      <c r="J3" s="2">
        <v>3</v>
      </c>
      <c r="K3" s="2" t="s">
        <v>28</v>
      </c>
      <c r="M3" s="14" t="s">
        <v>37</v>
      </c>
      <c r="N3" s="2">
        <v>1</v>
      </c>
    </row>
    <row r="4" spans="2:14" ht="12.75">
      <c r="B4" s="5">
        <v>2</v>
      </c>
      <c r="C4" s="17" t="s">
        <v>204</v>
      </c>
      <c r="D4" s="2">
        <f t="shared" si="0"/>
        <v>20</v>
      </c>
      <c r="E4" s="2">
        <f t="shared" si="1"/>
        <v>3</v>
      </c>
      <c r="F4" s="2">
        <v>4</v>
      </c>
      <c r="G4" s="2">
        <v>3</v>
      </c>
      <c r="H4" s="2">
        <v>7</v>
      </c>
      <c r="I4" s="2">
        <v>0</v>
      </c>
      <c r="J4" s="2">
        <v>6</v>
      </c>
      <c r="K4" s="2" t="s">
        <v>28</v>
      </c>
      <c r="M4" s="18" t="s">
        <v>204</v>
      </c>
      <c r="N4" s="2">
        <v>2</v>
      </c>
    </row>
    <row r="5" spans="2:14" ht="12.75">
      <c r="B5" s="5">
        <v>3</v>
      </c>
      <c r="C5" s="17" t="s">
        <v>202</v>
      </c>
      <c r="D5" s="2">
        <f t="shared" si="0"/>
        <v>16</v>
      </c>
      <c r="E5" s="2">
        <f t="shared" si="1"/>
        <v>3</v>
      </c>
      <c r="F5" s="2">
        <v>4</v>
      </c>
      <c r="G5" s="2">
        <v>0</v>
      </c>
      <c r="H5" s="2">
        <v>5</v>
      </c>
      <c r="I5" s="2">
        <v>6</v>
      </c>
      <c r="J5" s="2">
        <v>1</v>
      </c>
      <c r="K5" s="2" t="s">
        <v>28</v>
      </c>
      <c r="M5" s="18" t="s">
        <v>202</v>
      </c>
      <c r="N5" s="2">
        <v>3</v>
      </c>
    </row>
    <row r="6" spans="2:14" ht="12.75">
      <c r="B6" s="5">
        <v>4</v>
      </c>
      <c r="C6" s="17" t="s">
        <v>205</v>
      </c>
      <c r="D6" s="2">
        <f t="shared" si="0"/>
        <v>15</v>
      </c>
      <c r="E6" s="2">
        <f t="shared" si="1"/>
        <v>2</v>
      </c>
      <c r="F6" s="2">
        <v>3</v>
      </c>
      <c r="G6" s="2">
        <v>2</v>
      </c>
      <c r="H6" s="2">
        <v>2</v>
      </c>
      <c r="I6" s="2">
        <v>4</v>
      </c>
      <c r="J6" s="2">
        <v>4</v>
      </c>
      <c r="K6" s="2" t="s">
        <v>28</v>
      </c>
      <c r="M6" s="18" t="s">
        <v>205</v>
      </c>
      <c r="N6" s="2">
        <v>4</v>
      </c>
    </row>
    <row r="7" spans="2:14" ht="12.75">
      <c r="B7" s="5">
        <v>5</v>
      </c>
      <c r="C7" s="12" t="s">
        <v>36</v>
      </c>
      <c r="D7" s="2">
        <f t="shared" si="0"/>
        <v>10</v>
      </c>
      <c r="E7" s="2">
        <f t="shared" si="1"/>
        <v>2</v>
      </c>
      <c r="F7" s="2">
        <v>0</v>
      </c>
      <c r="G7" s="2">
        <v>5</v>
      </c>
      <c r="H7" s="2">
        <v>0</v>
      </c>
      <c r="I7" s="2">
        <v>1</v>
      </c>
      <c r="J7" s="2">
        <v>4</v>
      </c>
      <c r="K7" s="2" t="s">
        <v>28</v>
      </c>
      <c r="M7" s="14" t="s">
        <v>36</v>
      </c>
      <c r="N7" s="2">
        <v>5</v>
      </c>
    </row>
    <row r="8" spans="2:14" ht="12.75">
      <c r="B8" s="5">
        <v>6</v>
      </c>
      <c r="C8" s="17" t="s">
        <v>203</v>
      </c>
      <c r="D8" s="2">
        <f t="shared" si="0"/>
        <v>11</v>
      </c>
      <c r="E8" s="2">
        <f t="shared" si="1"/>
        <v>1</v>
      </c>
      <c r="F8" s="2">
        <v>2</v>
      </c>
      <c r="G8" s="2">
        <v>4</v>
      </c>
      <c r="H8" s="2">
        <v>0</v>
      </c>
      <c r="I8" s="2">
        <v>2</v>
      </c>
      <c r="J8" s="2">
        <v>3</v>
      </c>
      <c r="K8" s="2" t="s">
        <v>28</v>
      </c>
      <c r="M8" s="18" t="s">
        <v>203</v>
      </c>
      <c r="N8" s="2">
        <v>6</v>
      </c>
    </row>
    <row r="10" spans="2:14" ht="12.75">
      <c r="B10" s="20" t="s">
        <v>10</v>
      </c>
      <c r="C10" s="20"/>
      <c r="F10" s="20" t="s">
        <v>3</v>
      </c>
      <c r="G10" s="20"/>
      <c r="H10" s="20"/>
      <c r="I10" s="20"/>
      <c r="J10" s="20"/>
      <c r="K10" s="20"/>
      <c r="M10" s="20" t="s">
        <v>32</v>
      </c>
      <c r="N10" s="20"/>
    </row>
    <row r="11" spans="2:14" ht="12.75">
      <c r="B11" s="4" t="s">
        <v>4</v>
      </c>
      <c r="C11" s="8" t="s">
        <v>0</v>
      </c>
      <c r="D11" s="4" t="s">
        <v>1</v>
      </c>
      <c r="E11" s="4" t="s">
        <v>2</v>
      </c>
      <c r="F11" s="4">
        <v>1</v>
      </c>
      <c r="G11" s="4">
        <v>2</v>
      </c>
      <c r="H11" s="4">
        <v>3</v>
      </c>
      <c r="I11" s="4">
        <v>4</v>
      </c>
      <c r="J11" s="4">
        <v>5</v>
      </c>
      <c r="K11" s="4">
        <v>6</v>
      </c>
      <c r="M11" s="16" t="s">
        <v>30</v>
      </c>
      <c r="N11" s="16" t="s">
        <v>31</v>
      </c>
    </row>
    <row r="12" spans="2:14" ht="12.75">
      <c r="B12" s="5">
        <v>1</v>
      </c>
      <c r="C12" s="17" t="s">
        <v>206</v>
      </c>
      <c r="D12" s="2">
        <f aca="true" t="shared" si="2" ref="D12:D17">SUM(F12:K12)</f>
        <v>34</v>
      </c>
      <c r="E12" s="2">
        <f aca="true" t="shared" si="3" ref="E12:E17">COUNTIF(F12:K12,"&gt;=4")</f>
        <v>5</v>
      </c>
      <c r="F12" s="2">
        <v>7</v>
      </c>
      <c r="G12" s="2">
        <v>7</v>
      </c>
      <c r="H12" s="2">
        <v>6</v>
      </c>
      <c r="I12" s="2">
        <v>7</v>
      </c>
      <c r="J12" s="2">
        <v>7</v>
      </c>
      <c r="K12" s="2" t="s">
        <v>28</v>
      </c>
      <c r="M12" s="18" t="s">
        <v>206</v>
      </c>
      <c r="N12" s="2">
        <v>1</v>
      </c>
    </row>
    <row r="13" spans="2:14" ht="12.75">
      <c r="B13" s="5">
        <v>2</v>
      </c>
      <c r="C13" s="17" t="s">
        <v>208</v>
      </c>
      <c r="D13" s="2">
        <f t="shared" si="2"/>
        <v>16</v>
      </c>
      <c r="E13" s="2">
        <f t="shared" si="3"/>
        <v>3</v>
      </c>
      <c r="F13" s="2">
        <v>4</v>
      </c>
      <c r="G13" s="2">
        <v>0</v>
      </c>
      <c r="H13" s="2">
        <v>1</v>
      </c>
      <c r="I13" s="2">
        <v>4</v>
      </c>
      <c r="J13" s="2">
        <v>7</v>
      </c>
      <c r="K13" s="2" t="s">
        <v>28</v>
      </c>
      <c r="M13" s="18" t="s">
        <v>208</v>
      </c>
      <c r="N13" s="2">
        <v>2</v>
      </c>
    </row>
    <row r="14" spans="2:14" ht="12.75">
      <c r="B14" s="5">
        <v>3</v>
      </c>
      <c r="C14" s="17" t="s">
        <v>207</v>
      </c>
      <c r="D14" s="2">
        <f t="shared" si="2"/>
        <v>17</v>
      </c>
      <c r="E14" s="2">
        <f t="shared" si="3"/>
        <v>2</v>
      </c>
      <c r="F14" s="2">
        <v>3</v>
      </c>
      <c r="G14" s="2">
        <v>0</v>
      </c>
      <c r="H14" s="2">
        <v>2</v>
      </c>
      <c r="I14" s="2">
        <v>5</v>
      </c>
      <c r="J14" s="2">
        <v>7</v>
      </c>
      <c r="K14" s="2" t="s">
        <v>28</v>
      </c>
      <c r="M14" s="18" t="s">
        <v>207</v>
      </c>
      <c r="N14" s="2">
        <v>3</v>
      </c>
    </row>
    <row r="15" spans="2:14" ht="12.75">
      <c r="B15" s="5">
        <v>4</v>
      </c>
      <c r="C15" s="17" t="s">
        <v>209</v>
      </c>
      <c r="D15" s="2">
        <f t="shared" si="2"/>
        <v>16</v>
      </c>
      <c r="E15" s="2">
        <f t="shared" si="3"/>
        <v>2</v>
      </c>
      <c r="F15" s="2">
        <v>2</v>
      </c>
      <c r="G15" s="2">
        <v>7</v>
      </c>
      <c r="H15" s="2">
        <v>7</v>
      </c>
      <c r="I15" s="2">
        <v>0</v>
      </c>
      <c r="J15" s="2">
        <v>0</v>
      </c>
      <c r="K15" s="2" t="s">
        <v>28</v>
      </c>
      <c r="M15" s="18" t="s">
        <v>209</v>
      </c>
      <c r="N15" s="2">
        <v>4</v>
      </c>
    </row>
    <row r="16" spans="2:14" ht="12.75">
      <c r="B16" s="5">
        <v>5</v>
      </c>
      <c r="C16" s="12" t="s">
        <v>38</v>
      </c>
      <c r="D16" s="2">
        <f t="shared" si="2"/>
        <v>4</v>
      </c>
      <c r="E16" s="2">
        <f t="shared" si="3"/>
        <v>0</v>
      </c>
      <c r="F16" s="2">
        <v>0</v>
      </c>
      <c r="G16" s="2">
        <v>2</v>
      </c>
      <c r="H16" s="2">
        <v>0</v>
      </c>
      <c r="I16" s="2">
        <v>2</v>
      </c>
      <c r="J16" s="2">
        <v>0</v>
      </c>
      <c r="K16" s="2" t="s">
        <v>28</v>
      </c>
      <c r="M16" s="14" t="s">
        <v>38</v>
      </c>
      <c r="N16" s="2">
        <v>5</v>
      </c>
    </row>
    <row r="17" spans="2:14" ht="12.75">
      <c r="B17" s="5">
        <v>6</v>
      </c>
      <c r="C17" s="17" t="s">
        <v>210</v>
      </c>
      <c r="D17" s="2">
        <f t="shared" si="2"/>
        <v>0</v>
      </c>
      <c r="E17" s="2">
        <f t="shared" si="3"/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 t="s">
        <v>28</v>
      </c>
      <c r="M17" s="18" t="s">
        <v>210</v>
      </c>
      <c r="N17" s="2">
        <v>6</v>
      </c>
    </row>
    <row r="19" spans="2:14" ht="12.75">
      <c r="B19" s="20" t="s">
        <v>77</v>
      </c>
      <c r="C19" s="20"/>
      <c r="F19" s="20" t="s">
        <v>3</v>
      </c>
      <c r="G19" s="20"/>
      <c r="H19" s="20"/>
      <c r="I19" s="20"/>
      <c r="J19" s="20"/>
      <c r="K19" s="20"/>
      <c r="M19" s="20" t="s">
        <v>32</v>
      </c>
      <c r="N19" s="20"/>
    </row>
    <row r="20" spans="2:14" ht="12.75">
      <c r="B20" s="4" t="s">
        <v>4</v>
      </c>
      <c r="C20" s="8" t="s">
        <v>0</v>
      </c>
      <c r="D20" s="4" t="s">
        <v>1</v>
      </c>
      <c r="E20" s="4" t="s">
        <v>2</v>
      </c>
      <c r="F20" s="4">
        <v>1</v>
      </c>
      <c r="G20" s="4">
        <v>2</v>
      </c>
      <c r="H20" s="4">
        <v>3</v>
      </c>
      <c r="I20" s="4">
        <v>4</v>
      </c>
      <c r="J20" s="4">
        <v>5</v>
      </c>
      <c r="K20" s="4">
        <v>6</v>
      </c>
      <c r="M20" s="16" t="s">
        <v>30</v>
      </c>
      <c r="N20" s="16" t="s">
        <v>31</v>
      </c>
    </row>
    <row r="21" spans="2:14" ht="12.75">
      <c r="B21" s="5">
        <v>1</v>
      </c>
      <c r="C21" s="12" t="s">
        <v>39</v>
      </c>
      <c r="D21" s="2">
        <f aca="true" t="shared" si="4" ref="D21:D26">SUM(F21:K21)</f>
        <v>22</v>
      </c>
      <c r="E21" s="2">
        <f aca="true" t="shared" si="5" ref="E21:E26">COUNTIF(F21:K21,"&gt;=4")</f>
        <v>5</v>
      </c>
      <c r="F21" s="2">
        <v>4</v>
      </c>
      <c r="G21" s="2">
        <v>5</v>
      </c>
      <c r="H21" s="2">
        <v>5</v>
      </c>
      <c r="I21" s="2">
        <v>4</v>
      </c>
      <c r="J21" s="2">
        <v>4</v>
      </c>
      <c r="K21" s="2" t="s">
        <v>28</v>
      </c>
      <c r="M21" s="14" t="s">
        <v>39</v>
      </c>
      <c r="N21" s="2">
        <v>1</v>
      </c>
    </row>
    <row r="22" spans="2:14" ht="12.75">
      <c r="B22" s="5">
        <v>2</v>
      </c>
      <c r="C22" s="17" t="s">
        <v>214</v>
      </c>
      <c r="D22" s="2">
        <f t="shared" si="4"/>
        <v>21</v>
      </c>
      <c r="E22" s="2">
        <f t="shared" si="5"/>
        <v>4</v>
      </c>
      <c r="F22" s="2">
        <v>4</v>
      </c>
      <c r="G22" s="2">
        <v>4</v>
      </c>
      <c r="H22" s="2">
        <v>6</v>
      </c>
      <c r="I22" s="2">
        <v>3</v>
      </c>
      <c r="J22" s="2">
        <v>4</v>
      </c>
      <c r="K22" s="2" t="s">
        <v>28</v>
      </c>
      <c r="M22" s="18" t="s">
        <v>214</v>
      </c>
      <c r="N22" s="2">
        <v>2</v>
      </c>
    </row>
    <row r="23" spans="2:14" ht="12.75">
      <c r="B23" s="5">
        <v>3</v>
      </c>
      <c r="C23" s="12" t="s">
        <v>12</v>
      </c>
      <c r="D23" s="2">
        <f t="shared" si="4"/>
        <v>21</v>
      </c>
      <c r="E23" s="2">
        <f t="shared" si="5"/>
        <v>3</v>
      </c>
      <c r="F23" s="2">
        <v>7</v>
      </c>
      <c r="G23" s="2">
        <v>4</v>
      </c>
      <c r="H23" s="2">
        <v>2</v>
      </c>
      <c r="I23" s="2">
        <v>5</v>
      </c>
      <c r="J23" s="2">
        <v>3</v>
      </c>
      <c r="K23" s="2" t="s">
        <v>28</v>
      </c>
      <c r="M23" s="18" t="s">
        <v>213</v>
      </c>
      <c r="N23" s="2">
        <v>3</v>
      </c>
    </row>
    <row r="24" spans="2:14" ht="12.75">
      <c r="B24" s="5">
        <v>4</v>
      </c>
      <c r="C24" s="17" t="s">
        <v>213</v>
      </c>
      <c r="D24" s="2">
        <f t="shared" si="4"/>
        <v>16</v>
      </c>
      <c r="E24" s="2">
        <f t="shared" si="5"/>
        <v>2</v>
      </c>
      <c r="F24" s="2">
        <v>3</v>
      </c>
      <c r="G24" s="2">
        <v>2</v>
      </c>
      <c r="H24" s="2">
        <v>5</v>
      </c>
      <c r="I24" s="2">
        <v>2</v>
      </c>
      <c r="J24" s="2">
        <v>4</v>
      </c>
      <c r="K24" s="2" t="s">
        <v>28</v>
      </c>
      <c r="M24" s="14" t="s">
        <v>12</v>
      </c>
      <c r="N24" s="2">
        <v>4</v>
      </c>
    </row>
    <row r="25" spans="2:14" ht="12.75">
      <c r="B25" s="5">
        <v>5</v>
      </c>
      <c r="C25" s="17" t="s">
        <v>212</v>
      </c>
      <c r="D25" s="2">
        <f t="shared" si="4"/>
        <v>14</v>
      </c>
      <c r="E25" s="2">
        <f t="shared" si="5"/>
        <v>1</v>
      </c>
      <c r="F25" s="2">
        <v>3</v>
      </c>
      <c r="G25" s="2">
        <v>3</v>
      </c>
      <c r="H25" s="2">
        <v>1</v>
      </c>
      <c r="I25" s="2">
        <v>4</v>
      </c>
      <c r="J25" s="2">
        <v>3</v>
      </c>
      <c r="K25" s="2" t="s">
        <v>28</v>
      </c>
      <c r="M25" s="18" t="s">
        <v>212</v>
      </c>
      <c r="N25" s="2">
        <v>5</v>
      </c>
    </row>
    <row r="26" spans="2:14" ht="12.75">
      <c r="B26" s="5">
        <v>6</v>
      </c>
      <c r="C26" s="17" t="s">
        <v>211</v>
      </c>
      <c r="D26" s="2">
        <f t="shared" si="4"/>
        <v>11</v>
      </c>
      <c r="E26" s="2">
        <f t="shared" si="5"/>
        <v>0</v>
      </c>
      <c r="F26" s="2">
        <v>0</v>
      </c>
      <c r="G26" s="2">
        <v>3</v>
      </c>
      <c r="H26" s="2">
        <v>2</v>
      </c>
      <c r="I26" s="2">
        <v>3</v>
      </c>
      <c r="J26" s="2">
        <v>3</v>
      </c>
      <c r="K26" s="2" t="s">
        <v>28</v>
      </c>
      <c r="M26" s="18" t="s">
        <v>211</v>
      </c>
      <c r="N26" s="2">
        <v>6</v>
      </c>
    </row>
  </sheetData>
  <mergeCells count="9">
    <mergeCell ref="B19:C19"/>
    <mergeCell ref="F19:K19"/>
    <mergeCell ref="M19:N19"/>
    <mergeCell ref="M1:N1"/>
    <mergeCell ref="B1:C1"/>
    <mergeCell ref="F1:K1"/>
    <mergeCell ref="B10:C10"/>
    <mergeCell ref="F10:K10"/>
    <mergeCell ref="M10:N10"/>
  </mergeCells>
  <printOptions/>
  <pageMargins left="0.75" right="0.75" top="1" bottom="1" header="0.5" footer="0.5"/>
  <pageSetup fitToHeight="1" fitToWidth="1" horizontalDpi="300" verticalDpi="300" orientation="portrait" scale="77" r:id="rId1"/>
  <headerFooter alignWithMargins="0">
    <oddHeader>&amp;L&amp;"Arial,Bold"&amp;12Pre-season Schools&amp;C&amp;"Arial,Bold"&amp;12Team Points&amp;R&amp;"Arial,Bold"&amp;12Friday 6:00pm
ATTA Venue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66"/>
  <sheetViews>
    <sheetView workbookViewId="0" topLeftCell="B1">
      <selection activeCell="B1" sqref="B1"/>
    </sheetView>
  </sheetViews>
  <sheetFormatPr defaultColWidth="9.140625" defaultRowHeight="12.75"/>
  <cols>
    <col min="1" max="2" width="4.8515625" style="1" customWidth="1"/>
    <col min="3" max="3" width="3.7109375" style="1" customWidth="1"/>
    <col min="4" max="4" width="21.7109375" style="11" bestFit="1" customWidth="1"/>
    <col min="5" max="5" width="26.57421875" style="1" bestFit="1" customWidth="1"/>
    <col min="6" max="6" width="9.140625" style="1" customWidth="1"/>
    <col min="7" max="7" width="4.00390625" style="1" bestFit="1" customWidth="1"/>
    <col min="8" max="8" width="3.57421875" style="1" bestFit="1" customWidth="1"/>
    <col min="9" max="14" width="3.7109375" style="1" customWidth="1"/>
    <col min="15" max="15" width="5.00390625" style="1" customWidth="1"/>
    <col min="16" max="16384" width="9.140625" style="1" customWidth="1"/>
  </cols>
  <sheetData>
    <row r="1" spans="3:14" s="6" customFormat="1" ht="12.75">
      <c r="C1" s="20" t="s">
        <v>9</v>
      </c>
      <c r="D1" s="20"/>
      <c r="E1" s="15"/>
      <c r="I1" s="20" t="s">
        <v>3</v>
      </c>
      <c r="J1" s="20"/>
      <c r="K1" s="20"/>
      <c r="L1" s="20"/>
      <c r="M1" s="20"/>
      <c r="N1" s="20"/>
    </row>
    <row r="2" spans="3:14" s="6" customFormat="1" ht="12.75">
      <c r="C2" s="4" t="s">
        <v>4</v>
      </c>
      <c r="D2" s="10" t="s">
        <v>8</v>
      </c>
      <c r="E2" s="4" t="s">
        <v>0</v>
      </c>
      <c r="F2" s="4" t="s">
        <v>5</v>
      </c>
      <c r="G2" s="4" t="s">
        <v>7</v>
      </c>
      <c r="H2" s="4" t="s">
        <v>6</v>
      </c>
      <c r="I2" s="4">
        <v>1</v>
      </c>
      <c r="J2" s="4">
        <v>2</v>
      </c>
      <c r="K2" s="4">
        <v>3</v>
      </c>
      <c r="L2" s="4">
        <v>4</v>
      </c>
      <c r="M2" s="4">
        <v>5</v>
      </c>
      <c r="N2" s="4">
        <v>6</v>
      </c>
    </row>
    <row r="3" spans="3:14" ht="12.75">
      <c r="C3" s="3">
        <v>1</v>
      </c>
      <c r="D3" s="12" t="s">
        <v>62</v>
      </c>
      <c r="E3" s="14" t="s">
        <v>37</v>
      </c>
      <c r="F3" s="13">
        <f aca="true" t="shared" si="0" ref="F3:F21">G3/H3*100</f>
        <v>100</v>
      </c>
      <c r="G3" s="2">
        <f aca="true" t="shared" si="1" ref="G3:G21">SUM(I3:N3)</f>
        <v>10</v>
      </c>
      <c r="H3" s="2">
        <f aca="true" t="shared" si="2" ref="H3:H21">COUNT(I3:N3)*2</f>
        <v>10</v>
      </c>
      <c r="I3" s="2">
        <v>2</v>
      </c>
      <c r="J3" s="2">
        <v>2</v>
      </c>
      <c r="K3" s="2">
        <v>2</v>
      </c>
      <c r="L3" s="2">
        <v>2</v>
      </c>
      <c r="M3" s="2"/>
      <c r="N3" s="2">
        <v>2</v>
      </c>
    </row>
    <row r="4" spans="3:14" ht="12.75">
      <c r="C4" s="3">
        <v>2</v>
      </c>
      <c r="D4" s="12" t="s">
        <v>61</v>
      </c>
      <c r="E4" s="14" t="s">
        <v>37</v>
      </c>
      <c r="F4" s="13">
        <f t="shared" si="0"/>
        <v>100</v>
      </c>
      <c r="G4" s="2">
        <f t="shared" si="1"/>
        <v>8</v>
      </c>
      <c r="H4" s="2">
        <f t="shared" si="2"/>
        <v>8</v>
      </c>
      <c r="I4" s="2">
        <v>2</v>
      </c>
      <c r="J4" s="2">
        <v>2</v>
      </c>
      <c r="K4" s="2">
        <v>2</v>
      </c>
      <c r="L4" s="2">
        <v>2</v>
      </c>
      <c r="M4" s="2"/>
      <c r="N4" s="2"/>
    </row>
    <row r="5" spans="3:14" ht="12.75">
      <c r="C5" s="3">
        <v>3</v>
      </c>
      <c r="D5" s="19" t="s">
        <v>226</v>
      </c>
      <c r="E5" s="18" t="s">
        <v>205</v>
      </c>
      <c r="F5" s="13">
        <f t="shared" si="0"/>
        <v>91.66666666666666</v>
      </c>
      <c r="G5" s="2">
        <f t="shared" si="1"/>
        <v>11</v>
      </c>
      <c r="H5" s="2">
        <f t="shared" si="2"/>
        <v>12</v>
      </c>
      <c r="I5" s="2">
        <v>2</v>
      </c>
      <c r="J5" s="2">
        <v>1</v>
      </c>
      <c r="K5" s="2">
        <v>1</v>
      </c>
      <c r="L5" s="2">
        <v>4</v>
      </c>
      <c r="M5" s="2">
        <v>1</v>
      </c>
      <c r="N5" s="2">
        <v>2</v>
      </c>
    </row>
    <row r="6" spans="3:14" ht="12.75">
      <c r="C6" s="3">
        <v>4</v>
      </c>
      <c r="D6" s="12" t="s">
        <v>60</v>
      </c>
      <c r="E6" s="14" t="s">
        <v>37</v>
      </c>
      <c r="F6" s="13">
        <f t="shared" si="0"/>
        <v>83.33333333333334</v>
      </c>
      <c r="G6" s="2">
        <f t="shared" si="1"/>
        <v>10</v>
      </c>
      <c r="H6" s="2">
        <f t="shared" si="2"/>
        <v>12</v>
      </c>
      <c r="I6" s="2">
        <v>2</v>
      </c>
      <c r="J6" s="2">
        <v>2</v>
      </c>
      <c r="K6" s="2">
        <v>2</v>
      </c>
      <c r="L6" s="2">
        <v>2</v>
      </c>
      <c r="M6" s="2">
        <v>1</v>
      </c>
      <c r="N6" s="2">
        <v>1</v>
      </c>
    </row>
    <row r="7" spans="3:14" ht="12.75">
      <c r="C7" s="3">
        <v>5</v>
      </c>
      <c r="D7" s="12" t="s">
        <v>223</v>
      </c>
      <c r="E7" s="18" t="s">
        <v>204</v>
      </c>
      <c r="F7" s="13">
        <f t="shared" si="0"/>
        <v>80</v>
      </c>
      <c r="G7" s="2">
        <f t="shared" si="1"/>
        <v>8</v>
      </c>
      <c r="H7" s="2">
        <f t="shared" si="2"/>
        <v>10</v>
      </c>
      <c r="I7" s="2">
        <v>2</v>
      </c>
      <c r="J7" s="2">
        <v>2</v>
      </c>
      <c r="K7" s="2">
        <v>2</v>
      </c>
      <c r="L7" s="2"/>
      <c r="M7" s="2">
        <v>2</v>
      </c>
      <c r="N7" s="2">
        <v>0</v>
      </c>
    </row>
    <row r="8" spans="3:14" ht="12.75">
      <c r="C8" s="3">
        <v>6</v>
      </c>
      <c r="D8" s="12" t="s">
        <v>220</v>
      </c>
      <c r="E8" s="18" t="s">
        <v>203</v>
      </c>
      <c r="F8" s="13">
        <f t="shared" si="0"/>
        <v>75</v>
      </c>
      <c r="G8" s="2">
        <f t="shared" si="1"/>
        <v>9</v>
      </c>
      <c r="H8" s="2">
        <f t="shared" si="2"/>
        <v>12</v>
      </c>
      <c r="I8" s="2">
        <v>1</v>
      </c>
      <c r="J8" s="2">
        <v>1</v>
      </c>
      <c r="K8" s="2">
        <v>2</v>
      </c>
      <c r="L8" s="2">
        <v>2</v>
      </c>
      <c r="M8" s="2">
        <v>1</v>
      </c>
      <c r="N8" s="2">
        <v>2</v>
      </c>
    </row>
    <row r="9" spans="3:14" ht="12.75">
      <c r="C9" s="3">
        <v>7</v>
      </c>
      <c r="D9" s="19" t="s">
        <v>221</v>
      </c>
      <c r="E9" s="18" t="s">
        <v>204</v>
      </c>
      <c r="F9" s="13">
        <f t="shared" si="0"/>
        <v>62.5</v>
      </c>
      <c r="G9" s="2">
        <f t="shared" si="1"/>
        <v>5</v>
      </c>
      <c r="H9" s="2">
        <f t="shared" si="2"/>
        <v>8</v>
      </c>
      <c r="I9" s="2">
        <v>1</v>
      </c>
      <c r="J9" s="2">
        <v>1</v>
      </c>
      <c r="K9" s="2">
        <v>2</v>
      </c>
      <c r="L9" s="2"/>
      <c r="M9" s="2"/>
      <c r="N9" s="2">
        <v>1</v>
      </c>
    </row>
    <row r="10" spans="3:14" ht="12.75">
      <c r="C10" s="3">
        <v>8</v>
      </c>
      <c r="D10" s="19" t="s">
        <v>218</v>
      </c>
      <c r="E10" s="18" t="s">
        <v>203</v>
      </c>
      <c r="F10" s="13">
        <f t="shared" si="0"/>
        <v>60</v>
      </c>
      <c r="G10" s="2">
        <f t="shared" si="1"/>
        <v>6</v>
      </c>
      <c r="H10" s="2">
        <f t="shared" si="2"/>
        <v>10</v>
      </c>
      <c r="I10" s="2">
        <v>1</v>
      </c>
      <c r="J10" s="2">
        <v>2</v>
      </c>
      <c r="K10" s="2">
        <v>0</v>
      </c>
      <c r="L10" s="2">
        <v>2</v>
      </c>
      <c r="M10" s="2">
        <v>1</v>
      </c>
      <c r="N10" s="2"/>
    </row>
    <row r="11" spans="3:14" ht="12.75">
      <c r="C11" s="3">
        <v>9</v>
      </c>
      <c r="D11" s="19" t="s">
        <v>215</v>
      </c>
      <c r="E11" s="18" t="s">
        <v>202</v>
      </c>
      <c r="F11" s="13">
        <f t="shared" si="0"/>
        <v>50</v>
      </c>
      <c r="G11" s="2">
        <f t="shared" si="1"/>
        <v>4</v>
      </c>
      <c r="H11" s="2">
        <f t="shared" si="2"/>
        <v>8</v>
      </c>
      <c r="I11" s="2">
        <v>2</v>
      </c>
      <c r="J11" s="2">
        <v>0</v>
      </c>
      <c r="K11" s="2">
        <v>2</v>
      </c>
      <c r="L11" s="2"/>
      <c r="M11" s="2">
        <v>0</v>
      </c>
      <c r="N11" s="2"/>
    </row>
    <row r="12" spans="3:14" ht="12.75">
      <c r="C12" s="3">
        <v>10</v>
      </c>
      <c r="D12" s="19" t="s">
        <v>216</v>
      </c>
      <c r="E12" s="18" t="s">
        <v>202</v>
      </c>
      <c r="F12" s="13">
        <f t="shared" si="0"/>
        <v>40</v>
      </c>
      <c r="G12" s="2">
        <f t="shared" si="1"/>
        <v>4</v>
      </c>
      <c r="H12" s="2">
        <f t="shared" si="2"/>
        <v>10</v>
      </c>
      <c r="I12" s="2">
        <v>1</v>
      </c>
      <c r="J12" s="2">
        <v>0</v>
      </c>
      <c r="K12" s="2">
        <v>2</v>
      </c>
      <c r="L12" s="2">
        <v>1</v>
      </c>
      <c r="M12" s="2">
        <v>0</v>
      </c>
      <c r="N12" s="2"/>
    </row>
    <row r="13" spans="3:14" ht="12.75">
      <c r="C13" s="3">
        <v>11</v>
      </c>
      <c r="D13" s="12" t="s">
        <v>217</v>
      </c>
      <c r="E13" s="18" t="s">
        <v>202</v>
      </c>
      <c r="F13" s="13">
        <f t="shared" si="0"/>
        <v>40</v>
      </c>
      <c r="G13" s="2">
        <f t="shared" si="1"/>
        <v>4</v>
      </c>
      <c r="H13" s="2">
        <f t="shared" si="2"/>
        <v>10</v>
      </c>
      <c r="I13" s="2">
        <v>1</v>
      </c>
      <c r="J13" s="2">
        <v>0</v>
      </c>
      <c r="K13" s="2">
        <v>1</v>
      </c>
      <c r="L13" s="2">
        <v>2</v>
      </c>
      <c r="M13" s="2">
        <v>0</v>
      </c>
      <c r="N13" s="2"/>
    </row>
    <row r="14" spans="3:14" ht="12.75">
      <c r="C14" s="3">
        <v>12</v>
      </c>
      <c r="D14" s="12" t="s">
        <v>57</v>
      </c>
      <c r="E14" s="14" t="s">
        <v>36</v>
      </c>
      <c r="F14" s="13">
        <f t="shared" si="0"/>
        <v>33.33333333333333</v>
      </c>
      <c r="G14" s="2">
        <f t="shared" si="1"/>
        <v>4</v>
      </c>
      <c r="H14" s="2">
        <f t="shared" si="2"/>
        <v>12</v>
      </c>
      <c r="I14" s="2">
        <v>0</v>
      </c>
      <c r="J14" s="2">
        <v>1</v>
      </c>
      <c r="K14" s="2">
        <v>0</v>
      </c>
      <c r="L14" s="2">
        <v>1</v>
      </c>
      <c r="M14" s="2">
        <v>2</v>
      </c>
      <c r="N14" s="2">
        <v>0</v>
      </c>
    </row>
    <row r="15" spans="3:14" ht="12.75">
      <c r="C15" s="3">
        <v>13</v>
      </c>
      <c r="D15" s="12" t="s">
        <v>58</v>
      </c>
      <c r="E15" s="14" t="s">
        <v>36</v>
      </c>
      <c r="F15" s="13">
        <f t="shared" si="0"/>
        <v>25</v>
      </c>
      <c r="G15" s="2">
        <f t="shared" si="1"/>
        <v>3</v>
      </c>
      <c r="H15" s="2">
        <f t="shared" si="2"/>
        <v>12</v>
      </c>
      <c r="I15" s="2">
        <v>0</v>
      </c>
      <c r="J15" s="2">
        <v>2</v>
      </c>
      <c r="K15" s="2">
        <v>0</v>
      </c>
      <c r="L15" s="2">
        <v>0</v>
      </c>
      <c r="M15" s="2">
        <v>1</v>
      </c>
      <c r="N15" s="2">
        <v>0</v>
      </c>
    </row>
    <row r="16" spans="3:14" ht="12.75">
      <c r="C16" s="3">
        <v>14</v>
      </c>
      <c r="D16" s="19" t="s">
        <v>222</v>
      </c>
      <c r="E16" s="18" t="s">
        <v>204</v>
      </c>
      <c r="F16" s="13">
        <f t="shared" si="0"/>
        <v>25</v>
      </c>
      <c r="G16" s="2">
        <f t="shared" si="1"/>
        <v>2</v>
      </c>
      <c r="H16" s="2">
        <f t="shared" si="2"/>
        <v>8</v>
      </c>
      <c r="I16" s="2">
        <v>0</v>
      </c>
      <c r="J16" s="2">
        <v>0</v>
      </c>
      <c r="K16" s="2">
        <v>2</v>
      </c>
      <c r="L16" s="2"/>
      <c r="M16" s="2"/>
      <c r="N16" s="2">
        <v>0</v>
      </c>
    </row>
    <row r="17" spans="3:14" ht="12.75">
      <c r="C17" s="3">
        <v>15</v>
      </c>
      <c r="D17" s="12" t="s">
        <v>59</v>
      </c>
      <c r="E17" s="14" t="s">
        <v>36</v>
      </c>
      <c r="F17" s="13">
        <f t="shared" si="0"/>
        <v>16.666666666666664</v>
      </c>
      <c r="G17" s="2">
        <f t="shared" si="1"/>
        <v>2</v>
      </c>
      <c r="H17" s="2">
        <f t="shared" si="2"/>
        <v>12</v>
      </c>
      <c r="I17" s="2">
        <v>0</v>
      </c>
      <c r="J17" s="2">
        <v>2</v>
      </c>
      <c r="K17" s="2">
        <v>0</v>
      </c>
      <c r="L17" s="2">
        <v>0</v>
      </c>
      <c r="M17" s="2">
        <v>0</v>
      </c>
      <c r="N17" s="2">
        <v>0</v>
      </c>
    </row>
    <row r="18" spans="3:14" ht="12.75">
      <c r="C18" s="3">
        <v>16</v>
      </c>
      <c r="D18" s="19" t="s">
        <v>225</v>
      </c>
      <c r="E18" s="18" t="s">
        <v>205</v>
      </c>
      <c r="F18" s="13">
        <f t="shared" si="0"/>
        <v>16.666666666666664</v>
      </c>
      <c r="G18" s="2">
        <f t="shared" si="1"/>
        <v>2</v>
      </c>
      <c r="H18" s="2">
        <f t="shared" si="2"/>
        <v>12</v>
      </c>
      <c r="I18" s="2">
        <v>0</v>
      </c>
      <c r="J18" s="2">
        <v>0</v>
      </c>
      <c r="K18" s="2">
        <v>0</v>
      </c>
      <c r="L18" s="2">
        <v>1</v>
      </c>
      <c r="M18" s="2">
        <v>1</v>
      </c>
      <c r="N18" s="2">
        <v>0</v>
      </c>
    </row>
    <row r="19" spans="3:14" ht="12.75">
      <c r="C19" s="3">
        <v>17</v>
      </c>
      <c r="D19" s="12" t="s">
        <v>227</v>
      </c>
      <c r="E19" s="18" t="s">
        <v>205</v>
      </c>
      <c r="F19" s="13">
        <f t="shared" si="0"/>
        <v>16.666666666666664</v>
      </c>
      <c r="G19" s="2">
        <f t="shared" si="1"/>
        <v>2</v>
      </c>
      <c r="H19" s="2">
        <f t="shared" si="2"/>
        <v>12</v>
      </c>
      <c r="I19" s="2">
        <v>0</v>
      </c>
      <c r="J19" s="2">
        <v>0</v>
      </c>
      <c r="K19" s="2">
        <v>0</v>
      </c>
      <c r="L19" s="2">
        <v>1</v>
      </c>
      <c r="M19" s="2">
        <v>1</v>
      </c>
      <c r="N19" s="2">
        <v>0</v>
      </c>
    </row>
    <row r="20" spans="3:14" ht="12.75">
      <c r="C20" s="3">
        <v>18</v>
      </c>
      <c r="D20" s="19" t="s">
        <v>219</v>
      </c>
      <c r="E20" s="18" t="s">
        <v>203</v>
      </c>
      <c r="F20" s="13">
        <f t="shared" si="0"/>
        <v>16.666666666666664</v>
      </c>
      <c r="G20" s="2">
        <f t="shared" si="1"/>
        <v>2</v>
      </c>
      <c r="H20" s="2">
        <f t="shared" si="2"/>
        <v>12</v>
      </c>
      <c r="I20" s="2">
        <v>0</v>
      </c>
      <c r="J20" s="2">
        <v>0</v>
      </c>
      <c r="K20" s="2">
        <v>0</v>
      </c>
      <c r="L20" s="2">
        <v>0</v>
      </c>
      <c r="M20" s="2">
        <v>1</v>
      </c>
      <c r="N20" s="2">
        <v>1</v>
      </c>
    </row>
    <row r="21" spans="3:14" ht="12.75" customHeight="1">
      <c r="C21" s="3">
        <v>19</v>
      </c>
      <c r="D21" s="12" t="s">
        <v>224</v>
      </c>
      <c r="E21" s="18" t="s">
        <v>204</v>
      </c>
      <c r="F21" s="13">
        <f t="shared" si="0"/>
        <v>0</v>
      </c>
      <c r="G21" s="2">
        <f t="shared" si="1"/>
        <v>0</v>
      </c>
      <c r="H21" s="2">
        <f t="shared" si="2"/>
        <v>4</v>
      </c>
      <c r="I21" s="2">
        <v>0</v>
      </c>
      <c r="J21" s="2">
        <v>0</v>
      </c>
      <c r="K21" s="2"/>
      <c r="L21" s="2"/>
      <c r="M21" s="2"/>
      <c r="N21" s="2"/>
    </row>
    <row r="22" ht="12.75"/>
    <row r="23" spans="3:14" ht="12.75">
      <c r="C23" s="20" t="s">
        <v>10</v>
      </c>
      <c r="D23" s="20"/>
      <c r="E23" s="15"/>
      <c r="F23" s="6"/>
      <c r="G23" s="6"/>
      <c r="H23" s="6"/>
      <c r="I23" s="20" t="s">
        <v>3</v>
      </c>
      <c r="J23" s="20"/>
      <c r="K23" s="20"/>
      <c r="L23" s="20"/>
      <c r="M23" s="20"/>
      <c r="N23" s="20"/>
    </row>
    <row r="24" spans="3:14" ht="12.75">
      <c r="C24" s="4" t="s">
        <v>4</v>
      </c>
      <c r="D24" s="10" t="s">
        <v>8</v>
      </c>
      <c r="E24" s="4" t="s">
        <v>0</v>
      </c>
      <c r="F24" s="4" t="s">
        <v>5</v>
      </c>
      <c r="G24" s="4" t="s">
        <v>7</v>
      </c>
      <c r="H24" s="4" t="s">
        <v>6</v>
      </c>
      <c r="I24" s="4">
        <v>1</v>
      </c>
      <c r="J24" s="4">
        <v>2</v>
      </c>
      <c r="K24" s="4">
        <v>3</v>
      </c>
      <c r="L24" s="4">
        <v>4</v>
      </c>
      <c r="M24" s="4">
        <v>5</v>
      </c>
      <c r="N24" s="4">
        <v>6</v>
      </c>
    </row>
    <row r="25" spans="3:14" ht="12.75">
      <c r="C25" s="3">
        <v>1</v>
      </c>
      <c r="D25" s="19" t="s">
        <v>229</v>
      </c>
      <c r="E25" s="18" t="s">
        <v>206</v>
      </c>
      <c r="F25" s="13">
        <f aca="true" t="shared" si="3" ref="F25:F44">G25/H25*100</f>
        <v>100</v>
      </c>
      <c r="G25" s="2">
        <f aca="true" t="shared" si="4" ref="G25:G44">SUM(I25:N25)</f>
        <v>12</v>
      </c>
      <c r="H25" s="2">
        <f aca="true" t="shared" si="5" ref="H25:H44">COUNT(I25:N25)*2</f>
        <v>12</v>
      </c>
      <c r="I25" s="2">
        <v>2</v>
      </c>
      <c r="J25" s="2">
        <v>2</v>
      </c>
      <c r="K25" s="2">
        <v>2</v>
      </c>
      <c r="L25" s="2">
        <v>2</v>
      </c>
      <c r="M25" s="2">
        <v>2</v>
      </c>
      <c r="N25" s="2">
        <v>2</v>
      </c>
    </row>
    <row r="26" spans="3:14" ht="12.75">
      <c r="C26" s="3">
        <v>2</v>
      </c>
      <c r="D26" s="19" t="s">
        <v>228</v>
      </c>
      <c r="E26" s="18" t="s">
        <v>206</v>
      </c>
      <c r="F26" s="13">
        <f t="shared" si="3"/>
        <v>100</v>
      </c>
      <c r="G26" s="2">
        <f t="shared" si="4"/>
        <v>12</v>
      </c>
      <c r="H26" s="2">
        <f t="shared" si="5"/>
        <v>12</v>
      </c>
      <c r="I26" s="2">
        <v>2</v>
      </c>
      <c r="J26" s="2">
        <v>2</v>
      </c>
      <c r="K26" s="2">
        <v>2</v>
      </c>
      <c r="L26" s="2">
        <v>2</v>
      </c>
      <c r="M26" s="2">
        <v>2</v>
      </c>
      <c r="N26" s="2">
        <v>2</v>
      </c>
    </row>
    <row r="27" spans="3:14" ht="12.75">
      <c r="C27" s="3">
        <v>3</v>
      </c>
      <c r="D27" s="12" t="s">
        <v>230</v>
      </c>
      <c r="E27" s="18" t="s">
        <v>206</v>
      </c>
      <c r="F27" s="13">
        <f t="shared" si="3"/>
        <v>75</v>
      </c>
      <c r="G27" s="2">
        <f t="shared" si="4"/>
        <v>9</v>
      </c>
      <c r="H27" s="2">
        <f t="shared" si="5"/>
        <v>12</v>
      </c>
      <c r="I27" s="2">
        <v>2</v>
      </c>
      <c r="J27" s="2">
        <v>2</v>
      </c>
      <c r="K27" s="2">
        <v>1</v>
      </c>
      <c r="L27" s="2">
        <v>2</v>
      </c>
      <c r="M27" s="2">
        <v>2</v>
      </c>
      <c r="N27" s="2">
        <v>0</v>
      </c>
    </row>
    <row r="28" spans="3:14" ht="12.75">
      <c r="C28" s="3">
        <v>4</v>
      </c>
      <c r="D28" s="19" t="s">
        <v>235</v>
      </c>
      <c r="E28" s="18" t="s">
        <v>208</v>
      </c>
      <c r="F28" s="13">
        <f t="shared" si="3"/>
        <v>66.66666666666666</v>
      </c>
      <c r="G28" s="2">
        <f t="shared" si="4"/>
        <v>8</v>
      </c>
      <c r="H28" s="2">
        <f t="shared" si="5"/>
        <v>12</v>
      </c>
      <c r="I28" s="2">
        <v>1</v>
      </c>
      <c r="J28" s="2">
        <v>0</v>
      </c>
      <c r="K28" s="2">
        <v>1</v>
      </c>
      <c r="L28" s="2">
        <v>2</v>
      </c>
      <c r="M28" s="2">
        <v>2</v>
      </c>
      <c r="N28" s="2">
        <v>2</v>
      </c>
    </row>
    <row r="29" spans="3:14" ht="12.75">
      <c r="C29" s="3">
        <v>5</v>
      </c>
      <c r="D29" s="19" t="s">
        <v>232</v>
      </c>
      <c r="E29" s="18" t="s">
        <v>207</v>
      </c>
      <c r="F29" s="13">
        <f t="shared" si="3"/>
        <v>66.66666666666666</v>
      </c>
      <c r="G29" s="2">
        <f t="shared" si="4"/>
        <v>8</v>
      </c>
      <c r="H29" s="2">
        <f t="shared" si="5"/>
        <v>12</v>
      </c>
      <c r="I29" s="2">
        <v>1</v>
      </c>
      <c r="J29" s="2">
        <v>0</v>
      </c>
      <c r="K29" s="2">
        <v>1</v>
      </c>
      <c r="L29" s="2">
        <v>2</v>
      </c>
      <c r="M29" s="2">
        <v>2</v>
      </c>
      <c r="N29" s="2">
        <v>2</v>
      </c>
    </row>
    <row r="30" spans="3:14" ht="12.75">
      <c r="C30" s="3">
        <v>6</v>
      </c>
      <c r="D30" s="19" t="s">
        <v>231</v>
      </c>
      <c r="E30" s="18" t="s">
        <v>207</v>
      </c>
      <c r="F30" s="13">
        <f t="shared" si="3"/>
        <v>66.66666666666666</v>
      </c>
      <c r="G30" s="2">
        <f t="shared" si="4"/>
        <v>8</v>
      </c>
      <c r="H30" s="2">
        <f t="shared" si="5"/>
        <v>12</v>
      </c>
      <c r="I30" s="2">
        <v>1</v>
      </c>
      <c r="J30" s="2">
        <v>0</v>
      </c>
      <c r="K30" s="2">
        <v>1</v>
      </c>
      <c r="L30" s="2">
        <v>2</v>
      </c>
      <c r="M30" s="2">
        <v>2</v>
      </c>
      <c r="N30" s="2">
        <v>2</v>
      </c>
    </row>
    <row r="31" spans="3:14" ht="12.75">
      <c r="C31" s="3">
        <v>7</v>
      </c>
      <c r="D31" s="19" t="s">
        <v>236</v>
      </c>
      <c r="E31" s="18" t="s">
        <v>208</v>
      </c>
      <c r="F31" s="13">
        <f t="shared" si="3"/>
        <v>58.333333333333336</v>
      </c>
      <c r="G31" s="2">
        <f t="shared" si="4"/>
        <v>7</v>
      </c>
      <c r="H31" s="2">
        <f t="shared" si="5"/>
        <v>12</v>
      </c>
      <c r="I31" s="2">
        <v>2</v>
      </c>
      <c r="J31" s="2">
        <v>0</v>
      </c>
      <c r="K31" s="2">
        <v>0</v>
      </c>
      <c r="L31" s="2">
        <v>2</v>
      </c>
      <c r="M31" s="2">
        <v>2</v>
      </c>
      <c r="N31" s="2">
        <v>1</v>
      </c>
    </row>
    <row r="32" spans="3:14" ht="12.75">
      <c r="C32" s="3">
        <v>8</v>
      </c>
      <c r="D32" s="12" t="s">
        <v>241</v>
      </c>
      <c r="E32" s="18" t="s">
        <v>209</v>
      </c>
      <c r="F32" s="13">
        <f t="shared" si="3"/>
        <v>50</v>
      </c>
      <c r="G32" s="2">
        <f t="shared" si="4"/>
        <v>5</v>
      </c>
      <c r="H32" s="2">
        <f t="shared" si="5"/>
        <v>10</v>
      </c>
      <c r="I32" s="2">
        <v>1</v>
      </c>
      <c r="J32" s="2">
        <v>2</v>
      </c>
      <c r="K32" s="2">
        <v>2</v>
      </c>
      <c r="L32" s="2"/>
      <c r="M32" s="2">
        <v>0</v>
      </c>
      <c r="N32" s="2">
        <v>0</v>
      </c>
    </row>
    <row r="33" spans="3:14" ht="12.75">
      <c r="C33" s="3">
        <v>9</v>
      </c>
      <c r="D33" s="12" t="s">
        <v>240</v>
      </c>
      <c r="E33" s="18" t="s">
        <v>209</v>
      </c>
      <c r="F33" s="13">
        <f t="shared" si="3"/>
        <v>50</v>
      </c>
      <c r="G33" s="2">
        <f t="shared" si="4"/>
        <v>5</v>
      </c>
      <c r="H33" s="2">
        <f t="shared" si="5"/>
        <v>10</v>
      </c>
      <c r="I33" s="2">
        <v>1</v>
      </c>
      <c r="J33" s="2">
        <v>2</v>
      </c>
      <c r="K33" s="2">
        <v>2</v>
      </c>
      <c r="L33" s="2"/>
      <c r="M33" s="2">
        <v>0</v>
      </c>
      <c r="N33" s="2">
        <v>0</v>
      </c>
    </row>
    <row r="34" spans="3:14" ht="12.75">
      <c r="C34" s="3">
        <v>10</v>
      </c>
      <c r="D34" s="12" t="s">
        <v>233</v>
      </c>
      <c r="E34" s="18" t="s">
        <v>207</v>
      </c>
      <c r="F34" s="13">
        <f t="shared" si="3"/>
        <v>50</v>
      </c>
      <c r="G34" s="2">
        <f t="shared" si="4"/>
        <v>5</v>
      </c>
      <c r="H34" s="2">
        <f t="shared" si="5"/>
        <v>10</v>
      </c>
      <c r="I34" s="2">
        <v>0</v>
      </c>
      <c r="J34" s="2">
        <v>0</v>
      </c>
      <c r="K34" s="2"/>
      <c r="L34" s="2">
        <v>1</v>
      </c>
      <c r="M34" s="2">
        <v>2</v>
      </c>
      <c r="N34" s="2">
        <v>2</v>
      </c>
    </row>
    <row r="35" spans="3:14" ht="12.75">
      <c r="C35" s="3">
        <v>11</v>
      </c>
      <c r="D35" s="12" t="s">
        <v>22</v>
      </c>
      <c r="E35" s="14" t="s">
        <v>38</v>
      </c>
      <c r="F35" s="13">
        <f t="shared" si="3"/>
        <v>41.66666666666667</v>
      </c>
      <c r="G35" s="2">
        <f t="shared" si="4"/>
        <v>5</v>
      </c>
      <c r="H35" s="2">
        <f t="shared" si="5"/>
        <v>12</v>
      </c>
      <c r="I35" s="2">
        <v>0</v>
      </c>
      <c r="J35" s="2">
        <v>1</v>
      </c>
      <c r="K35" s="2">
        <v>0</v>
      </c>
      <c r="L35" s="2">
        <v>2</v>
      </c>
      <c r="M35" s="2">
        <v>0</v>
      </c>
      <c r="N35" s="2">
        <v>2</v>
      </c>
    </row>
    <row r="36" spans="3:14" ht="12.75">
      <c r="C36" s="3">
        <v>12</v>
      </c>
      <c r="D36" s="19" t="s">
        <v>239</v>
      </c>
      <c r="E36" s="18" t="s">
        <v>209</v>
      </c>
      <c r="F36" s="13">
        <f t="shared" si="3"/>
        <v>40</v>
      </c>
      <c r="G36" s="2">
        <f t="shared" si="4"/>
        <v>4</v>
      </c>
      <c r="H36" s="2">
        <f t="shared" si="5"/>
        <v>10</v>
      </c>
      <c r="I36" s="2">
        <v>0</v>
      </c>
      <c r="J36" s="2">
        <v>2</v>
      </c>
      <c r="K36" s="2">
        <v>2</v>
      </c>
      <c r="L36" s="2"/>
      <c r="M36" s="2">
        <v>0</v>
      </c>
      <c r="N36" s="2">
        <v>0</v>
      </c>
    </row>
    <row r="37" spans="3:14" ht="12.75">
      <c r="C37" s="3">
        <v>13</v>
      </c>
      <c r="D37" s="19" t="s">
        <v>238</v>
      </c>
      <c r="E37" s="18" t="s">
        <v>209</v>
      </c>
      <c r="F37" s="13">
        <f t="shared" si="3"/>
        <v>33.33333333333333</v>
      </c>
      <c r="G37" s="2">
        <f t="shared" si="4"/>
        <v>2</v>
      </c>
      <c r="H37" s="2">
        <f t="shared" si="5"/>
        <v>6</v>
      </c>
      <c r="I37" s="2">
        <v>0</v>
      </c>
      <c r="J37" s="2">
        <v>2</v>
      </c>
      <c r="K37" s="2"/>
      <c r="L37" s="2"/>
      <c r="M37" s="2"/>
      <c r="N37" s="2">
        <v>0</v>
      </c>
    </row>
    <row r="38" spans="3:14" ht="12.75">
      <c r="C38" s="3">
        <v>14</v>
      </c>
      <c r="D38" s="12" t="s">
        <v>63</v>
      </c>
      <c r="E38" s="14" t="s">
        <v>38</v>
      </c>
      <c r="F38" s="13">
        <f t="shared" si="3"/>
        <v>25</v>
      </c>
      <c r="G38" s="2">
        <f t="shared" si="4"/>
        <v>3</v>
      </c>
      <c r="H38" s="2">
        <f t="shared" si="5"/>
        <v>12</v>
      </c>
      <c r="I38" s="2">
        <v>0</v>
      </c>
      <c r="J38" s="2">
        <v>1</v>
      </c>
      <c r="K38" s="2">
        <v>0</v>
      </c>
      <c r="L38" s="2">
        <v>0</v>
      </c>
      <c r="M38" s="2">
        <v>0</v>
      </c>
      <c r="N38" s="2">
        <v>2</v>
      </c>
    </row>
    <row r="39" spans="3:14" ht="12.75">
      <c r="C39" s="3">
        <v>15</v>
      </c>
      <c r="D39" s="12" t="s">
        <v>237</v>
      </c>
      <c r="E39" s="18" t="s">
        <v>208</v>
      </c>
      <c r="F39" s="13">
        <f t="shared" si="3"/>
        <v>25</v>
      </c>
      <c r="G39" s="2">
        <f t="shared" si="4"/>
        <v>2</v>
      </c>
      <c r="H39" s="2">
        <f t="shared" si="5"/>
        <v>8</v>
      </c>
      <c r="I39" s="2">
        <v>0</v>
      </c>
      <c r="J39" s="2">
        <v>0</v>
      </c>
      <c r="K39" s="2">
        <v>0</v>
      </c>
      <c r="L39" s="2"/>
      <c r="M39" s="2">
        <v>2</v>
      </c>
      <c r="N39" s="2"/>
    </row>
    <row r="40" spans="3:14" ht="12.75">
      <c r="C40" s="3">
        <v>16</v>
      </c>
      <c r="D40" s="12" t="s">
        <v>234</v>
      </c>
      <c r="E40" s="18" t="s">
        <v>207</v>
      </c>
      <c r="F40" s="13">
        <f t="shared" si="3"/>
        <v>16.666666666666664</v>
      </c>
      <c r="G40" s="2">
        <f t="shared" si="4"/>
        <v>1</v>
      </c>
      <c r="H40" s="2">
        <f t="shared" si="5"/>
        <v>6</v>
      </c>
      <c r="I40" s="2">
        <v>1</v>
      </c>
      <c r="J40" s="2">
        <v>0</v>
      </c>
      <c r="K40" s="2">
        <v>0</v>
      </c>
      <c r="L40" s="2"/>
      <c r="M40" s="2"/>
      <c r="N40" s="2"/>
    </row>
    <row r="41" spans="3:14" ht="12.75">
      <c r="C41" s="3">
        <v>17</v>
      </c>
      <c r="D41" s="12" t="s">
        <v>64</v>
      </c>
      <c r="E41" s="14" t="s">
        <v>38</v>
      </c>
      <c r="F41" s="13">
        <f t="shared" si="3"/>
        <v>10</v>
      </c>
      <c r="G41" s="2">
        <f t="shared" si="4"/>
        <v>1</v>
      </c>
      <c r="H41" s="2">
        <f t="shared" si="5"/>
        <v>10</v>
      </c>
      <c r="I41" s="2">
        <v>0</v>
      </c>
      <c r="J41" s="2"/>
      <c r="K41" s="2">
        <v>0</v>
      </c>
      <c r="L41" s="2">
        <v>0</v>
      </c>
      <c r="M41" s="2">
        <v>0</v>
      </c>
      <c r="N41" s="2">
        <v>1</v>
      </c>
    </row>
    <row r="42" spans="3:14" ht="12.75">
      <c r="C42" s="3">
        <v>18</v>
      </c>
      <c r="D42" s="19" t="s">
        <v>242</v>
      </c>
      <c r="E42" s="18" t="s">
        <v>210</v>
      </c>
      <c r="F42" s="13">
        <f t="shared" si="3"/>
        <v>8.333333333333332</v>
      </c>
      <c r="G42" s="2">
        <f t="shared" si="4"/>
        <v>1</v>
      </c>
      <c r="H42" s="2">
        <f t="shared" si="5"/>
        <v>12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1</v>
      </c>
    </row>
    <row r="43" spans="3:14" ht="12.75">
      <c r="C43" s="3">
        <v>19</v>
      </c>
      <c r="D43" s="12" t="s">
        <v>244</v>
      </c>
      <c r="E43" s="18" t="s">
        <v>210</v>
      </c>
      <c r="F43" s="13">
        <f t="shared" si="3"/>
        <v>0</v>
      </c>
      <c r="G43" s="2">
        <f t="shared" si="4"/>
        <v>0</v>
      </c>
      <c r="H43" s="2">
        <f t="shared" si="5"/>
        <v>10</v>
      </c>
      <c r="I43" s="2">
        <v>0</v>
      </c>
      <c r="J43" s="2">
        <v>0</v>
      </c>
      <c r="K43" s="2">
        <v>0</v>
      </c>
      <c r="L43" s="2"/>
      <c r="M43" s="2">
        <v>0</v>
      </c>
      <c r="N43" s="2">
        <v>0</v>
      </c>
    </row>
    <row r="44" spans="3:14" ht="12.75">
      <c r="C44" s="3">
        <v>20</v>
      </c>
      <c r="D44" s="19" t="s">
        <v>243</v>
      </c>
      <c r="E44" s="18" t="s">
        <v>210</v>
      </c>
      <c r="F44" s="13">
        <f t="shared" si="3"/>
        <v>0</v>
      </c>
      <c r="G44" s="2">
        <f t="shared" si="4"/>
        <v>0</v>
      </c>
      <c r="H44" s="2">
        <f t="shared" si="5"/>
        <v>10</v>
      </c>
      <c r="I44" s="2">
        <v>0</v>
      </c>
      <c r="J44" s="2">
        <v>0</v>
      </c>
      <c r="K44" s="2">
        <v>0</v>
      </c>
      <c r="L44" s="2"/>
      <c r="M44" s="2">
        <v>0</v>
      </c>
      <c r="N44" s="2">
        <v>0</v>
      </c>
    </row>
    <row r="45" ht="12.75"/>
    <row r="46" spans="3:14" ht="12.75">
      <c r="C46" s="20" t="s">
        <v>77</v>
      </c>
      <c r="D46" s="20"/>
      <c r="E46" s="15"/>
      <c r="F46" s="6"/>
      <c r="G46" s="6"/>
      <c r="H46" s="6"/>
      <c r="I46" s="20" t="s">
        <v>3</v>
      </c>
      <c r="J46" s="20"/>
      <c r="K46" s="20"/>
      <c r="L46" s="20"/>
      <c r="M46" s="20"/>
      <c r="N46" s="20"/>
    </row>
    <row r="47" spans="3:14" ht="12.75">
      <c r="C47" s="4" t="s">
        <v>4</v>
      </c>
      <c r="D47" s="10" t="s">
        <v>8</v>
      </c>
      <c r="E47" s="4" t="s">
        <v>0</v>
      </c>
      <c r="F47" s="4" t="s">
        <v>5</v>
      </c>
      <c r="G47" s="4" t="s">
        <v>7</v>
      </c>
      <c r="H47" s="4" t="s">
        <v>6</v>
      </c>
      <c r="I47" s="4">
        <v>1</v>
      </c>
      <c r="J47" s="4">
        <v>2</v>
      </c>
      <c r="K47" s="4">
        <v>3</v>
      </c>
      <c r="L47" s="4">
        <v>4</v>
      </c>
      <c r="M47" s="4">
        <v>5</v>
      </c>
      <c r="N47" s="4">
        <v>6</v>
      </c>
    </row>
    <row r="48" spans="3:14" ht="12.75">
      <c r="C48" s="3">
        <v>1</v>
      </c>
      <c r="D48" s="12" t="s">
        <v>69</v>
      </c>
      <c r="E48" s="14" t="s">
        <v>39</v>
      </c>
      <c r="F48" s="13">
        <f aca="true" t="shared" si="6" ref="F48:F66">G48/H48*100</f>
        <v>100</v>
      </c>
      <c r="G48" s="2">
        <f aca="true" t="shared" si="7" ref="G48:G66">SUM(I48:N48)</f>
        <v>10</v>
      </c>
      <c r="H48" s="2">
        <f aca="true" t="shared" si="8" ref="H48:H66">COUNT(I48:N48)*2</f>
        <v>10</v>
      </c>
      <c r="I48" s="2">
        <v>2</v>
      </c>
      <c r="J48" s="2">
        <v>2</v>
      </c>
      <c r="K48" s="2">
        <v>2</v>
      </c>
      <c r="L48" s="2">
        <v>2</v>
      </c>
      <c r="M48" s="2"/>
      <c r="N48" s="2">
        <v>2</v>
      </c>
    </row>
    <row r="49" spans="3:14" ht="12.75">
      <c r="C49" s="3">
        <v>2</v>
      </c>
      <c r="D49" s="12" t="s">
        <v>67</v>
      </c>
      <c r="E49" s="14" t="s">
        <v>12</v>
      </c>
      <c r="F49" s="13">
        <f t="shared" si="6"/>
        <v>75</v>
      </c>
      <c r="G49" s="2">
        <f t="shared" si="7"/>
        <v>9</v>
      </c>
      <c r="H49" s="2">
        <f t="shared" si="8"/>
        <v>12</v>
      </c>
      <c r="I49" s="2">
        <v>2</v>
      </c>
      <c r="J49" s="2">
        <v>2</v>
      </c>
      <c r="K49" s="2">
        <v>1</v>
      </c>
      <c r="L49" s="2">
        <v>2</v>
      </c>
      <c r="M49" s="2">
        <v>2</v>
      </c>
      <c r="N49" s="2">
        <v>0</v>
      </c>
    </row>
    <row r="50" spans="3:14" ht="12.75">
      <c r="C50" s="3">
        <v>3</v>
      </c>
      <c r="D50" s="19" t="s">
        <v>255</v>
      </c>
      <c r="E50" s="18" t="s">
        <v>214</v>
      </c>
      <c r="F50" s="13">
        <f t="shared" si="6"/>
        <v>75</v>
      </c>
      <c r="G50" s="2">
        <f t="shared" si="7"/>
        <v>9</v>
      </c>
      <c r="H50" s="2">
        <f t="shared" si="8"/>
        <v>12</v>
      </c>
      <c r="I50" s="2">
        <v>1</v>
      </c>
      <c r="J50" s="2">
        <v>1</v>
      </c>
      <c r="K50" s="2">
        <v>2</v>
      </c>
      <c r="L50" s="2">
        <v>2</v>
      </c>
      <c r="M50" s="2">
        <v>2</v>
      </c>
      <c r="N50" s="2">
        <v>1</v>
      </c>
    </row>
    <row r="51" spans="3:14" ht="12.75">
      <c r="C51" s="3">
        <v>4</v>
      </c>
      <c r="D51" s="12" t="s">
        <v>66</v>
      </c>
      <c r="E51" s="14" t="s">
        <v>12</v>
      </c>
      <c r="F51" s="13">
        <f t="shared" si="6"/>
        <v>75</v>
      </c>
      <c r="G51" s="2">
        <f t="shared" si="7"/>
        <v>9</v>
      </c>
      <c r="H51" s="2">
        <f t="shared" si="8"/>
        <v>12</v>
      </c>
      <c r="I51" s="2">
        <v>2</v>
      </c>
      <c r="J51" s="2">
        <v>1</v>
      </c>
      <c r="K51" s="2">
        <v>1</v>
      </c>
      <c r="L51" s="2">
        <v>2</v>
      </c>
      <c r="M51" s="2">
        <v>1</v>
      </c>
      <c r="N51" s="2">
        <v>2</v>
      </c>
    </row>
    <row r="52" spans="3:14" ht="12.75">
      <c r="C52" s="3">
        <v>5</v>
      </c>
      <c r="D52" s="12" t="s">
        <v>256</v>
      </c>
      <c r="E52" s="18" t="s">
        <v>214</v>
      </c>
      <c r="F52" s="13">
        <f t="shared" si="6"/>
        <v>66.66666666666666</v>
      </c>
      <c r="G52" s="2">
        <f t="shared" si="7"/>
        <v>8</v>
      </c>
      <c r="H52" s="2">
        <f t="shared" si="8"/>
        <v>12</v>
      </c>
      <c r="I52" s="2">
        <v>2</v>
      </c>
      <c r="J52" s="2">
        <v>2</v>
      </c>
      <c r="K52" s="2">
        <v>2</v>
      </c>
      <c r="L52" s="2">
        <v>1</v>
      </c>
      <c r="M52" s="2">
        <v>1</v>
      </c>
      <c r="N52" s="2">
        <v>0</v>
      </c>
    </row>
    <row r="53" spans="3:14" ht="12.75">
      <c r="C53" s="3">
        <v>6</v>
      </c>
      <c r="D53" s="12" t="s">
        <v>253</v>
      </c>
      <c r="E53" s="18" t="s">
        <v>213</v>
      </c>
      <c r="F53" s="13">
        <f t="shared" si="6"/>
        <v>66.66666666666666</v>
      </c>
      <c r="G53" s="2">
        <f t="shared" si="7"/>
        <v>8</v>
      </c>
      <c r="H53" s="2">
        <f t="shared" si="8"/>
        <v>12</v>
      </c>
      <c r="I53" s="2">
        <v>2</v>
      </c>
      <c r="J53" s="2">
        <v>1</v>
      </c>
      <c r="K53" s="2">
        <v>2</v>
      </c>
      <c r="L53" s="2">
        <v>0</v>
      </c>
      <c r="M53" s="2">
        <v>2</v>
      </c>
      <c r="N53" s="2">
        <v>1</v>
      </c>
    </row>
    <row r="54" spans="3:14" ht="12.75">
      <c r="C54" s="3">
        <v>7</v>
      </c>
      <c r="D54" s="19" t="s">
        <v>249</v>
      </c>
      <c r="E54" s="18" t="s">
        <v>212</v>
      </c>
      <c r="F54" s="13">
        <f t="shared" si="6"/>
        <v>66.66666666666666</v>
      </c>
      <c r="G54" s="2">
        <f t="shared" si="7"/>
        <v>8</v>
      </c>
      <c r="H54" s="2">
        <f t="shared" si="8"/>
        <v>12</v>
      </c>
      <c r="I54" s="2">
        <v>1</v>
      </c>
      <c r="J54" s="2">
        <v>1</v>
      </c>
      <c r="K54" s="2">
        <v>1</v>
      </c>
      <c r="L54" s="2">
        <v>2</v>
      </c>
      <c r="M54" s="2">
        <v>1</v>
      </c>
      <c r="N54" s="2">
        <v>2</v>
      </c>
    </row>
    <row r="55" spans="3:14" ht="12.75">
      <c r="C55" s="3">
        <v>8</v>
      </c>
      <c r="D55" s="12" t="s">
        <v>70</v>
      </c>
      <c r="E55" s="14" t="s">
        <v>39</v>
      </c>
      <c r="F55" s="13">
        <f t="shared" si="6"/>
        <v>60</v>
      </c>
      <c r="G55" s="2">
        <f t="shared" si="7"/>
        <v>6</v>
      </c>
      <c r="H55" s="2">
        <f t="shared" si="8"/>
        <v>10</v>
      </c>
      <c r="I55" s="2">
        <v>2</v>
      </c>
      <c r="J55" s="2">
        <v>0</v>
      </c>
      <c r="K55" s="2">
        <v>1</v>
      </c>
      <c r="L55" s="2">
        <v>1</v>
      </c>
      <c r="M55" s="2"/>
      <c r="N55" s="2">
        <v>2</v>
      </c>
    </row>
    <row r="56" spans="3:14" ht="12.75">
      <c r="C56" s="3">
        <v>9</v>
      </c>
      <c r="D56" s="19" t="s">
        <v>252</v>
      </c>
      <c r="E56" s="18" t="s">
        <v>213</v>
      </c>
      <c r="F56" s="13">
        <f t="shared" si="6"/>
        <v>58.333333333333336</v>
      </c>
      <c r="G56" s="2">
        <f t="shared" si="7"/>
        <v>7</v>
      </c>
      <c r="H56" s="2">
        <f t="shared" si="8"/>
        <v>12</v>
      </c>
      <c r="I56" s="2">
        <v>0</v>
      </c>
      <c r="J56" s="2">
        <v>1</v>
      </c>
      <c r="K56" s="2">
        <v>2</v>
      </c>
      <c r="L56" s="2">
        <v>1</v>
      </c>
      <c r="M56" s="2">
        <v>2</v>
      </c>
      <c r="N56" s="2">
        <v>1</v>
      </c>
    </row>
    <row r="57" spans="3:14" ht="12.75">
      <c r="C57" s="3">
        <v>10</v>
      </c>
      <c r="D57" s="12" t="s">
        <v>68</v>
      </c>
      <c r="E57" s="14" t="s">
        <v>39</v>
      </c>
      <c r="F57" s="13">
        <f t="shared" si="6"/>
        <v>50</v>
      </c>
      <c r="G57" s="2">
        <f t="shared" si="7"/>
        <v>6</v>
      </c>
      <c r="H57" s="2">
        <f t="shared" si="8"/>
        <v>12</v>
      </c>
      <c r="I57" s="2">
        <v>0</v>
      </c>
      <c r="J57" s="2">
        <v>2</v>
      </c>
      <c r="K57" s="2">
        <v>1</v>
      </c>
      <c r="L57" s="2">
        <v>0</v>
      </c>
      <c r="M57" s="2">
        <v>2</v>
      </c>
      <c r="N57" s="2">
        <v>1</v>
      </c>
    </row>
    <row r="58" spans="3:14" ht="12.75">
      <c r="C58" s="3">
        <v>11</v>
      </c>
      <c r="D58" s="19" t="s">
        <v>254</v>
      </c>
      <c r="E58" s="18" t="s">
        <v>214</v>
      </c>
      <c r="F58" s="13">
        <f t="shared" si="6"/>
        <v>40</v>
      </c>
      <c r="G58" s="2">
        <f t="shared" si="7"/>
        <v>4</v>
      </c>
      <c r="H58" s="2">
        <f t="shared" si="8"/>
        <v>10</v>
      </c>
      <c r="I58" s="2">
        <v>1</v>
      </c>
      <c r="J58" s="2"/>
      <c r="K58" s="2">
        <v>1</v>
      </c>
      <c r="L58" s="2">
        <v>1</v>
      </c>
      <c r="M58" s="2">
        <v>0</v>
      </c>
      <c r="N58" s="2">
        <v>1</v>
      </c>
    </row>
    <row r="59" spans="3:14" ht="12.75">
      <c r="C59" s="3">
        <v>12</v>
      </c>
      <c r="D59" s="19" t="s">
        <v>245</v>
      </c>
      <c r="E59" s="18" t="s">
        <v>211</v>
      </c>
      <c r="F59" s="13">
        <f t="shared" si="6"/>
        <v>33.33333333333333</v>
      </c>
      <c r="G59" s="2">
        <f t="shared" si="7"/>
        <v>4</v>
      </c>
      <c r="H59" s="2">
        <f t="shared" si="8"/>
        <v>12</v>
      </c>
      <c r="I59" s="2">
        <v>0</v>
      </c>
      <c r="J59" s="2">
        <v>0</v>
      </c>
      <c r="K59" s="2">
        <v>1</v>
      </c>
      <c r="L59" s="2">
        <v>2</v>
      </c>
      <c r="M59" s="2">
        <v>1</v>
      </c>
      <c r="N59" s="2">
        <v>0</v>
      </c>
    </row>
    <row r="60" spans="3:14" ht="12.75">
      <c r="C60" s="3">
        <v>13</v>
      </c>
      <c r="D60" s="19" t="s">
        <v>246</v>
      </c>
      <c r="E60" s="18" t="s">
        <v>211</v>
      </c>
      <c r="F60" s="13">
        <f t="shared" si="6"/>
        <v>33.33333333333333</v>
      </c>
      <c r="G60" s="2">
        <f t="shared" si="7"/>
        <v>4</v>
      </c>
      <c r="H60" s="2">
        <f t="shared" si="8"/>
        <v>12</v>
      </c>
      <c r="I60" s="2">
        <v>0</v>
      </c>
      <c r="J60" s="2">
        <v>1</v>
      </c>
      <c r="K60" s="2">
        <v>0</v>
      </c>
      <c r="L60" s="2">
        <v>1</v>
      </c>
      <c r="M60" s="2">
        <v>1</v>
      </c>
      <c r="N60" s="2">
        <v>1</v>
      </c>
    </row>
    <row r="61" spans="3:14" ht="12.75">
      <c r="C61" s="3">
        <v>14</v>
      </c>
      <c r="D61" s="12" t="s">
        <v>250</v>
      </c>
      <c r="E61" s="18" t="s">
        <v>212</v>
      </c>
      <c r="F61" s="13">
        <f t="shared" si="6"/>
        <v>33.33333333333333</v>
      </c>
      <c r="G61" s="2">
        <f t="shared" si="7"/>
        <v>4</v>
      </c>
      <c r="H61" s="2">
        <f t="shared" si="8"/>
        <v>12</v>
      </c>
      <c r="I61" s="2">
        <v>0</v>
      </c>
      <c r="J61" s="2">
        <v>1</v>
      </c>
      <c r="K61" s="2">
        <v>0</v>
      </c>
      <c r="L61" s="2">
        <v>1</v>
      </c>
      <c r="M61" s="2">
        <v>1</v>
      </c>
      <c r="N61" s="2">
        <v>1</v>
      </c>
    </row>
    <row r="62" spans="3:14" ht="12.75">
      <c r="C62" s="3">
        <v>15</v>
      </c>
      <c r="D62" s="19" t="s">
        <v>248</v>
      </c>
      <c r="E62" s="18" t="s">
        <v>212</v>
      </c>
      <c r="F62" s="13">
        <f t="shared" si="6"/>
        <v>25</v>
      </c>
      <c r="G62" s="2">
        <f t="shared" si="7"/>
        <v>3</v>
      </c>
      <c r="H62" s="2">
        <f t="shared" si="8"/>
        <v>12</v>
      </c>
      <c r="I62" s="2">
        <v>1</v>
      </c>
      <c r="J62" s="2">
        <v>1</v>
      </c>
      <c r="K62" s="2">
        <v>0</v>
      </c>
      <c r="L62" s="2">
        <v>0</v>
      </c>
      <c r="M62" s="2">
        <v>0</v>
      </c>
      <c r="N62" s="2">
        <v>1</v>
      </c>
    </row>
    <row r="63" spans="3:14" ht="12.75">
      <c r="C63" s="3">
        <v>16</v>
      </c>
      <c r="D63" s="19" t="s">
        <v>251</v>
      </c>
      <c r="E63" s="18" t="s">
        <v>213</v>
      </c>
      <c r="F63" s="13">
        <f t="shared" si="6"/>
        <v>25</v>
      </c>
      <c r="G63" s="2">
        <f t="shared" si="7"/>
        <v>3</v>
      </c>
      <c r="H63" s="2">
        <f t="shared" si="8"/>
        <v>12</v>
      </c>
      <c r="I63" s="2">
        <v>0</v>
      </c>
      <c r="J63" s="2">
        <v>0</v>
      </c>
      <c r="K63" s="2">
        <v>1</v>
      </c>
      <c r="L63" s="2">
        <v>1</v>
      </c>
      <c r="M63" s="2">
        <v>0</v>
      </c>
      <c r="N63" s="2">
        <v>1</v>
      </c>
    </row>
    <row r="64" spans="3:14" ht="12.75">
      <c r="C64" s="3">
        <v>17</v>
      </c>
      <c r="D64" s="12" t="s">
        <v>65</v>
      </c>
      <c r="E64" s="14" t="s">
        <v>12</v>
      </c>
      <c r="F64" s="13">
        <f t="shared" si="6"/>
        <v>16.666666666666664</v>
      </c>
      <c r="G64" s="2">
        <f t="shared" si="7"/>
        <v>2</v>
      </c>
      <c r="H64" s="2">
        <f t="shared" si="8"/>
        <v>12</v>
      </c>
      <c r="I64" s="2">
        <v>2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</row>
    <row r="65" spans="3:14" ht="12.75">
      <c r="C65" s="3">
        <v>18</v>
      </c>
      <c r="D65" s="12" t="s">
        <v>247</v>
      </c>
      <c r="E65" s="18" t="s">
        <v>211</v>
      </c>
      <c r="F65" s="13">
        <f t="shared" si="6"/>
        <v>8.333333333333332</v>
      </c>
      <c r="G65" s="2">
        <f t="shared" si="7"/>
        <v>1</v>
      </c>
      <c r="H65" s="2">
        <f t="shared" si="8"/>
        <v>12</v>
      </c>
      <c r="I65" s="2">
        <v>0</v>
      </c>
      <c r="J65" s="2">
        <v>1</v>
      </c>
      <c r="K65" s="2">
        <v>0</v>
      </c>
      <c r="L65" s="2">
        <v>0</v>
      </c>
      <c r="M65" s="2">
        <v>0</v>
      </c>
      <c r="N65" s="2">
        <v>0</v>
      </c>
    </row>
    <row r="66" spans="3:14" ht="12.75">
      <c r="C66" s="3">
        <v>19</v>
      </c>
      <c r="D66" s="12" t="s">
        <v>71</v>
      </c>
      <c r="E66" s="14" t="s">
        <v>39</v>
      </c>
      <c r="F66" s="13">
        <f t="shared" si="6"/>
        <v>0</v>
      </c>
      <c r="G66" s="2">
        <f t="shared" si="7"/>
        <v>0</v>
      </c>
      <c r="H66" s="2">
        <f t="shared" si="8"/>
        <v>2</v>
      </c>
      <c r="I66" s="2"/>
      <c r="J66" s="2"/>
      <c r="K66" s="2"/>
      <c r="L66" s="2">
        <v>0</v>
      </c>
      <c r="M66" s="2"/>
      <c r="N66" s="2"/>
    </row>
  </sheetData>
  <mergeCells count="6">
    <mergeCell ref="C46:D46"/>
    <mergeCell ref="I46:N46"/>
    <mergeCell ref="C1:D1"/>
    <mergeCell ref="I1:N1"/>
    <mergeCell ref="C23:D23"/>
    <mergeCell ref="I23:N23"/>
  </mergeCells>
  <printOptions/>
  <pageMargins left="0.75" right="0.75" top="1" bottom="1" header="0.5" footer="0.5"/>
  <pageSetup fitToHeight="1" fitToWidth="1" horizontalDpi="300" verticalDpi="300" orientation="portrait" scale="95" r:id="rId3"/>
  <headerFooter alignWithMargins="0">
    <oddHeader>&amp;L&amp;"Arial,Bold"&amp;12Pre-season Schools&amp;C&amp;"Arial,Bold"&amp;12Individual %&amp;R&amp;"Arial,Bold"&amp;12Friday 6:00pm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2009-05-03T23:29:52Z</cp:lastPrinted>
  <dcterms:created xsi:type="dcterms:W3CDTF">2004-05-05T10:46:11Z</dcterms:created>
  <dcterms:modified xsi:type="dcterms:W3CDTF">2009-05-03T23:29:56Z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35545831</vt:i4>
  </property>
  <property fmtid="{D5CDD505-2E9C-101B-9397-08002B2CF9AE}" pid="3" name="_EmailSubject">
    <vt:lpwstr/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