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2120" windowHeight="9120" tabRatio="754" activeTab="0"/>
  </bookViews>
  <sheets>
    <sheet name="Fri_3.45pm_TeamPts" sheetId="1" r:id="rId1"/>
    <sheet name="Fri_3.45pm_Ind%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<sst xmlns="http://schemas.openxmlformats.org/spreadsheetml/2006/main" count="140" uniqueCount="66">
  <si>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</si>
  <si>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</si>
  <si>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</si>
  <si>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</si>
  <si>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</si>
  <si>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</si>
  <si>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</si>
  <si>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</si>
  <si>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</si>
  <si>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Mt. Roskill Intermediate 1</t>
  </si>
  <si>
    <t>Auckland Grammar School 1</t>
  </si>
  <si>
    <t>Pakuranga College 1</t>
  </si>
  <si>
    <t>Selwyn College 1</t>
  </si>
  <si>
    <t>Onehunga High School 1</t>
  </si>
  <si>
    <t>Onehunga High School 2</t>
  </si>
  <si>
    <t>Onehunga High School 3</t>
  </si>
  <si>
    <t>Sunderland College 1</t>
  </si>
  <si>
    <t>George Lee</t>
  </si>
  <si>
    <t>Matthew Skelton-Price</t>
  </si>
  <si>
    <t>Jack Barnard</t>
  </si>
  <si>
    <t>Ryan Kwan</t>
  </si>
  <si>
    <t>Alan Su</t>
  </si>
  <si>
    <t>Luke Norton</t>
  </si>
  <si>
    <t>Samuel Kim</t>
  </si>
  <si>
    <t>Bye</t>
  </si>
  <si>
    <t>SECTION A</t>
  </si>
  <si>
    <t>SECTION B</t>
  </si>
  <si>
    <t>Mt. Albert Grammar School 2</t>
  </si>
  <si>
    <t>Mt. Albert Grammar School 1</t>
  </si>
  <si>
    <t>Mt. Albert Grammar School 3</t>
  </si>
  <si>
    <t>C/O</t>
  </si>
  <si>
    <t>GRADE</t>
  </si>
  <si>
    <t>Aaron Liu</t>
  </si>
  <si>
    <t>Rafi Buck</t>
  </si>
  <si>
    <t>Simon Liu</t>
  </si>
  <si>
    <t>Pratthi Rajiv Naidu</t>
  </si>
  <si>
    <t>Mt. Albert Grammar 1</t>
  </si>
  <si>
    <t>Afsin Mahmud</t>
  </si>
  <si>
    <t>Matthew Milner</t>
  </si>
  <si>
    <t>Thomas Neighbours</t>
  </si>
  <si>
    <t>Mt. Albert Grammar 2</t>
  </si>
  <si>
    <t>Theo Thompson</t>
  </si>
  <si>
    <t>Simon Zhou</t>
  </si>
  <si>
    <t>Prosenjit Bhowmic</t>
  </si>
  <si>
    <t>Mt. Albert Grammar 3</t>
  </si>
  <si>
    <t>Ben Chambers</t>
  </si>
  <si>
    <t>Sam Moore</t>
  </si>
  <si>
    <t>Hiro Konno</t>
  </si>
  <si>
    <t>Gee Kent Chan</t>
  </si>
  <si>
    <t>Praj</t>
  </si>
  <si>
    <t>Darren</t>
  </si>
  <si>
    <t>Chak</t>
  </si>
  <si>
    <t>Yash Patel</t>
  </si>
  <si>
    <t>Janet Chang</t>
  </si>
  <si>
    <t>James Wu</t>
  </si>
  <si>
    <t>Joshua Forrest</t>
  </si>
  <si>
    <t>Natalie Ng</t>
  </si>
  <si>
    <t>Anita Hu</t>
  </si>
  <si>
    <t>Jack Than Lal</t>
  </si>
  <si>
    <t>Bon Lainez</t>
  </si>
  <si>
    <t>Marc Hipolito</t>
  </si>
  <si>
    <t>George Chang</t>
  </si>
  <si>
    <t>Stefan van der Heijden</t>
  </si>
  <si>
    <t>Final Play-off Placings</t>
  </si>
  <si>
    <t>Team</t>
  </si>
  <si>
    <t>Position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</si>
</sst>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.7109375" style="6" customWidth="1"/>
    <col min="3" max="3" width="26.421875" style="7" bestFit="1" customWidth="1"/>
    <col min="4" max="5" width="7.7109375" style="1" customWidth="1"/>
    <col min="6" max="12" width="3.7109375" style="1" customWidth="1"/>
    <col min="13" max="13" width="4.7109375" style="0" customWidth="1"/>
    <col min="14" max="14" width="26.421875" style="0" bestFit="1" customWidth="1"/>
    <col min="15" max="15" width="12.140625" style="0" customWidth="1"/>
  </cols>
  <sheetData>
    <row r="1" spans="2:15" ht="12.75">
      <c r="B1" s="17" t="s">
        <v>25</v>
      </c>
      <c r="C1" s="17"/>
      <c r="F1" s="17" t="s">
        <v>3</v>
      </c>
      <c r="G1" s="17"/>
      <c r="H1" s="17"/>
      <c r="I1" s="17"/>
      <c r="J1" s="17"/>
      <c r="K1" s="17"/>
      <c r="L1" s="17"/>
      <c r="N1" s="17" t="s">
        <v>63</v>
      </c>
      <c r="O1" s="17"/>
    </row>
    <row r="2" spans="2:15" ht="12.75">
      <c r="B2" s="4" t="s">
        <v>4</v>
      </c>
      <c r="C2" s="8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N2" s="18" t="s">
        <v>64</v>
      </c>
      <c r="O2" s="18" t="s">
        <v>65</v>
      </c>
    </row>
    <row r="3" spans="2:15" ht="12.75">
      <c r="B3" s="5">
        <v>1</v>
      </c>
      <c r="C3" s="13" t="s">
        <v>11</v>
      </c>
      <c r="D3" s="2">
        <f>SUM(F3:L3)</f>
        <v>28</v>
      </c>
      <c r="E3" s="2">
        <f>COUNTIF(F3:L3,"&gt;=4")</f>
        <v>5</v>
      </c>
      <c r="F3" s="2">
        <v>7</v>
      </c>
      <c r="G3" s="2">
        <v>5</v>
      </c>
      <c r="H3" s="2">
        <v>6</v>
      </c>
      <c r="I3" s="2">
        <v>5</v>
      </c>
      <c r="J3" s="2">
        <v>5</v>
      </c>
      <c r="K3" s="2" t="s">
        <v>30</v>
      </c>
      <c r="L3" s="2" t="s">
        <v>30</v>
      </c>
      <c r="N3" s="2" t="s">
        <v>11</v>
      </c>
      <c r="O3" s="2">
        <v>1</v>
      </c>
    </row>
    <row r="4" spans="2:15" ht="12.75">
      <c r="B4" s="5">
        <v>2</v>
      </c>
      <c r="C4" s="16" t="s">
        <v>14</v>
      </c>
      <c r="D4" s="2">
        <f>SUM(F4:L4)</f>
        <v>26</v>
      </c>
      <c r="E4" s="2">
        <f>COUNTIF(F4:L4,"&gt;=4")</f>
        <v>4</v>
      </c>
      <c r="F4" s="2">
        <v>5</v>
      </c>
      <c r="G4" s="2">
        <v>5</v>
      </c>
      <c r="H4" s="2">
        <v>7</v>
      </c>
      <c r="I4" s="2">
        <v>2</v>
      </c>
      <c r="J4" s="2">
        <v>7</v>
      </c>
      <c r="K4" s="2" t="s">
        <v>30</v>
      </c>
      <c r="L4" s="2" t="s">
        <v>30</v>
      </c>
      <c r="N4" s="15" t="s">
        <v>12</v>
      </c>
      <c r="O4" s="2">
        <v>2</v>
      </c>
    </row>
    <row r="5" spans="2:15" ht="12.75">
      <c r="B5" s="5">
        <v>3</v>
      </c>
      <c r="C5" s="16" t="s">
        <v>9</v>
      </c>
      <c r="D5" s="2">
        <f>SUM(F5:L5)</f>
        <v>23</v>
      </c>
      <c r="E5" s="2">
        <f>COUNTIF(F5:L5,"&gt;=4")</f>
        <v>3</v>
      </c>
      <c r="F5" s="2">
        <v>7</v>
      </c>
      <c r="G5" s="2">
        <v>2</v>
      </c>
      <c r="H5" s="2">
        <v>1</v>
      </c>
      <c r="I5" s="2">
        <v>7</v>
      </c>
      <c r="J5" s="2">
        <v>6</v>
      </c>
      <c r="K5" s="2" t="s">
        <v>30</v>
      </c>
      <c r="L5" s="2" t="s">
        <v>30</v>
      </c>
      <c r="N5" s="15" t="s">
        <v>13</v>
      </c>
      <c r="O5" s="2">
        <v>3</v>
      </c>
    </row>
    <row r="6" spans="2:15" ht="12.75">
      <c r="B6" s="5">
        <v>4</v>
      </c>
      <c r="C6" s="14" t="s">
        <v>27</v>
      </c>
      <c r="D6" s="2">
        <f>SUM(F6:L6)</f>
        <v>20</v>
      </c>
      <c r="E6" s="2">
        <f>COUNTIF(F6:L6,"&gt;=4")</f>
        <v>2</v>
      </c>
      <c r="F6" s="2">
        <v>2</v>
      </c>
      <c r="G6" s="2">
        <v>2</v>
      </c>
      <c r="H6" s="2">
        <v>7</v>
      </c>
      <c r="I6" s="2">
        <v>7</v>
      </c>
      <c r="J6" s="2">
        <v>2</v>
      </c>
      <c r="K6" s="2" t="s">
        <v>30</v>
      </c>
      <c r="L6" s="2" t="s">
        <v>30</v>
      </c>
      <c r="N6" s="15" t="s">
        <v>14</v>
      </c>
      <c r="O6" s="2">
        <v>4</v>
      </c>
    </row>
    <row r="7" spans="2:15" ht="12.75">
      <c r="B7" s="5">
        <v>5</v>
      </c>
      <c r="C7" s="14" t="s">
        <v>16</v>
      </c>
      <c r="D7" s="2">
        <f>SUM(F7:L7)</f>
        <v>7</v>
      </c>
      <c r="E7" s="2">
        <f>COUNTIF(F7:L7,"&gt;=4")</f>
        <v>1</v>
      </c>
      <c r="F7" s="2">
        <v>0</v>
      </c>
      <c r="G7" s="2">
        <v>7</v>
      </c>
      <c r="H7" s="2">
        <v>0</v>
      </c>
      <c r="I7" s="2">
        <v>0</v>
      </c>
      <c r="J7" s="2">
        <v>0</v>
      </c>
      <c r="K7" s="2" t="s">
        <v>30</v>
      </c>
      <c r="L7" s="2" t="s">
        <v>30</v>
      </c>
      <c r="N7" s="15" t="s">
        <v>9</v>
      </c>
      <c r="O7" s="2">
        <v>5</v>
      </c>
    </row>
    <row r="8" spans="2:15" ht="12.75" customHeight="1">
      <c r="B8" s="5">
        <v>6</v>
      </c>
      <c r="C8" s="14" t="s">
        <v>24</v>
      </c>
      <c r="D8" s="2">
        <f>SUM(F8:L8)</f>
        <v>0</v>
      </c>
      <c r="E8" s="2">
        <f>COUNTIF(F8:L8,"&gt;=4")</f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 t="s">
        <v>30</v>
      </c>
      <c r="L8" s="2" t="s">
        <v>30</v>
      </c>
      <c r="N8" s="15" t="s">
        <v>27</v>
      </c>
      <c r="O8" s="2">
        <v>6</v>
      </c>
    </row>
    <row r="9" spans="14:15" ht="12.75" customHeight="1">
      <c r="N9" s="15" t="s">
        <v>10</v>
      </c>
      <c r="O9" s="2">
        <v>7</v>
      </c>
    </row>
    <row r="10" spans="2:15" ht="12.75" customHeight="1">
      <c r="B10" s="17" t="s">
        <v>26</v>
      </c>
      <c r="C10" s="17"/>
      <c r="F10" s="17" t="s">
        <v>3</v>
      </c>
      <c r="G10" s="17"/>
      <c r="H10" s="17"/>
      <c r="I10" s="17"/>
      <c r="J10" s="17"/>
      <c r="K10" s="17"/>
      <c r="L10" s="17"/>
      <c r="N10" s="15" t="s">
        <v>29</v>
      </c>
      <c r="O10" s="2">
        <v>8</v>
      </c>
    </row>
    <row r="11" spans="2:15" ht="12.75" customHeight="1">
      <c r="B11" s="4" t="s">
        <v>4</v>
      </c>
      <c r="C11" s="8" t="s">
        <v>0</v>
      </c>
      <c r="D11" s="4" t="s">
        <v>1</v>
      </c>
      <c r="E11" s="4" t="s">
        <v>2</v>
      </c>
      <c r="F11" s="4">
        <v>1</v>
      </c>
      <c r="G11" s="4">
        <v>2</v>
      </c>
      <c r="H11" s="4">
        <v>3</v>
      </c>
      <c r="I11" s="4">
        <v>4</v>
      </c>
      <c r="J11" s="4">
        <v>5</v>
      </c>
      <c r="K11" s="4">
        <v>6</v>
      </c>
      <c r="L11" s="4">
        <v>7</v>
      </c>
      <c r="N11" s="15" t="s">
        <v>28</v>
      </c>
      <c r="O11" s="2">
        <v>9</v>
      </c>
    </row>
    <row r="12" spans="2:15" ht="12.75">
      <c r="B12" s="5">
        <v>1</v>
      </c>
      <c r="C12" s="14" t="s">
        <v>12</v>
      </c>
      <c r="D12" s="2">
        <f>SUM(F12:L12)</f>
        <v>31</v>
      </c>
      <c r="E12" s="2">
        <f>COUNTIF(F12:L12,"&gt;=4")</f>
        <v>5</v>
      </c>
      <c r="F12" s="2">
        <v>7</v>
      </c>
      <c r="G12" s="2">
        <v>7</v>
      </c>
      <c r="H12" s="2">
        <v>4</v>
      </c>
      <c r="I12" s="2">
        <v>7</v>
      </c>
      <c r="J12" s="2">
        <v>6</v>
      </c>
      <c r="K12" s="2" t="s">
        <v>30</v>
      </c>
      <c r="L12" s="2" t="s">
        <v>30</v>
      </c>
      <c r="N12" s="15" t="s">
        <v>16</v>
      </c>
      <c r="O12" s="2">
        <v>10</v>
      </c>
    </row>
    <row r="13" spans="2:15" ht="12.75">
      <c r="B13" s="5">
        <v>2</v>
      </c>
      <c r="C13" s="16" t="s">
        <v>13</v>
      </c>
      <c r="D13" s="2">
        <f>SUM(F13:L13)</f>
        <v>21</v>
      </c>
      <c r="E13" s="2">
        <f>COUNTIF(F13:L13,"&gt;=4")</f>
        <v>3</v>
      </c>
      <c r="F13" s="2">
        <v>4</v>
      </c>
      <c r="G13" s="2">
        <v>7</v>
      </c>
      <c r="H13" s="2">
        <v>3</v>
      </c>
      <c r="I13" s="2">
        <v>7</v>
      </c>
      <c r="J13" s="2">
        <v>0</v>
      </c>
      <c r="K13" s="2" t="s">
        <v>30</v>
      </c>
      <c r="L13" s="2" t="s">
        <v>30</v>
      </c>
      <c r="N13" s="15" t="s">
        <v>15</v>
      </c>
      <c r="O13" s="2">
        <v>11</v>
      </c>
    </row>
    <row r="14" spans="2:12" ht="12.75">
      <c r="B14" s="5">
        <v>3</v>
      </c>
      <c r="C14" s="16" t="s">
        <v>10</v>
      </c>
      <c r="D14" s="2">
        <f>SUM(F14:L14)</f>
        <v>15</v>
      </c>
      <c r="E14" s="2">
        <f>COUNTIF(F14:L14,"&gt;=4")</f>
        <v>2</v>
      </c>
      <c r="F14" s="2">
        <v>3</v>
      </c>
      <c r="G14" s="2">
        <v>4</v>
      </c>
      <c r="H14" s="2">
        <v>3</v>
      </c>
      <c r="I14" s="2">
        <v>4</v>
      </c>
      <c r="J14" s="2">
        <v>1</v>
      </c>
      <c r="K14" s="2" t="s">
        <v>30</v>
      </c>
      <c r="L14" s="2" t="s">
        <v>30</v>
      </c>
    </row>
    <row r="15" spans="2:12" ht="12.75">
      <c r="B15" s="5">
        <v>4</v>
      </c>
      <c r="C15" s="14" t="s">
        <v>28</v>
      </c>
      <c r="D15" s="2">
        <f>SUM(F15:L15)</f>
        <v>14</v>
      </c>
      <c r="E15" s="2">
        <f>COUNTIF(F15:L15,"&gt;=4")</f>
        <v>2</v>
      </c>
      <c r="F15" s="2">
        <v>3</v>
      </c>
      <c r="G15" s="2">
        <v>0</v>
      </c>
      <c r="H15" s="2">
        <v>4</v>
      </c>
      <c r="I15" s="2">
        <v>0</v>
      </c>
      <c r="J15" s="2">
        <v>7</v>
      </c>
      <c r="K15" s="2" t="s">
        <v>30</v>
      </c>
      <c r="L15" s="2" t="s">
        <v>30</v>
      </c>
    </row>
    <row r="16" spans="2:12" ht="12.75">
      <c r="B16" s="5">
        <v>5</v>
      </c>
      <c r="C16" s="14" t="s">
        <v>29</v>
      </c>
      <c r="D16" s="2">
        <f>SUM(F16:L16)</f>
        <v>14</v>
      </c>
      <c r="E16" s="2">
        <f>COUNTIF(F16:L16,"&gt;=4")</f>
        <v>2</v>
      </c>
      <c r="F16" s="2">
        <v>4</v>
      </c>
      <c r="G16" s="2">
        <v>0</v>
      </c>
      <c r="H16" s="2">
        <v>0</v>
      </c>
      <c r="I16" s="2">
        <v>3</v>
      </c>
      <c r="J16" s="2">
        <v>7</v>
      </c>
      <c r="K16" s="2" t="s">
        <v>30</v>
      </c>
      <c r="L16" s="2" t="s">
        <v>30</v>
      </c>
    </row>
    <row r="17" spans="2:12" ht="12.75">
      <c r="B17" s="5">
        <v>6</v>
      </c>
      <c r="C17" s="14" t="s">
        <v>15</v>
      </c>
      <c r="D17" s="2">
        <f>SUM(F17:L17)</f>
        <v>10</v>
      </c>
      <c r="E17" s="2">
        <f>COUNTIF(F17:L17,"&gt;=4")</f>
        <v>1</v>
      </c>
      <c r="F17" s="2">
        <v>0</v>
      </c>
      <c r="G17" s="2">
        <v>3</v>
      </c>
      <c r="H17" s="2">
        <v>7</v>
      </c>
      <c r="I17" s="2">
        <v>0</v>
      </c>
      <c r="J17" s="2">
        <v>0</v>
      </c>
      <c r="K17" s="2" t="s">
        <v>30</v>
      </c>
      <c r="L17" s="2" t="s">
        <v>30</v>
      </c>
    </row>
  </sheetData>
  <mergeCells count="5">
    <mergeCell ref="N1:O1"/>
    <mergeCell ref="B1:C1"/>
    <mergeCell ref="F1:L1"/>
    <mergeCell ref="F10:L10"/>
    <mergeCell ref="B10:C10"/>
  </mergeCells>
  <printOptions/>
  <pageMargins left="0.75" right="0.75" top="1" bottom="1" header="0.5" footer="0.5"/>
  <pageSetup fitToHeight="1" fitToWidth="1" horizontalDpi="300" verticalDpi="300" orientation="portrait" r:id="rId1"/>
  <headerFooter alignWithMargins="0">
    <oddHeader>&amp;L&amp;"Arial,Bold"&amp;12End of Year I/Schools &amp;C&amp;"Arial,Bold"&amp;12Team Points&amp;R&amp;"Arial,Bold"&amp;12Friday 3:45pm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37"/>
  <sheetViews>
    <sheetView workbookViewId="0" topLeftCell="B1">
      <selection activeCell="B1" sqref="B1:C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22.00390625" style="7" bestFit="1" customWidth="1"/>
    <col min="4" max="4" width="28.8515625" style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4.00390625" style="1" customWidth="1"/>
    <col min="16" max="16384" width="9.140625" style="1" customWidth="1"/>
  </cols>
  <sheetData>
    <row r="1" spans="2:14" s="6" customFormat="1" ht="12.75">
      <c r="B1" s="17" t="s">
        <v>31</v>
      </c>
      <c r="C1" s="17"/>
      <c r="D1" s="10"/>
      <c r="H1" s="17" t="s">
        <v>3</v>
      </c>
      <c r="I1" s="17"/>
      <c r="J1" s="17"/>
      <c r="K1" s="17"/>
      <c r="L1" s="17"/>
      <c r="M1" s="17"/>
      <c r="N1" s="17"/>
    </row>
    <row r="2" spans="2:14" s="6" customFormat="1" ht="12.75">
      <c r="B2" s="4" t="s">
        <v>4</v>
      </c>
      <c r="C2" s="12" t="s">
        <v>8</v>
      </c>
      <c r="D2" s="4" t="s">
        <v>0</v>
      </c>
      <c r="E2" s="4" t="s">
        <v>5</v>
      </c>
      <c r="F2" s="4" t="s">
        <v>7</v>
      </c>
      <c r="G2" s="4" t="s">
        <v>6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</row>
    <row r="3" spans="2:14" ht="12.75">
      <c r="B3" s="3">
        <v>1</v>
      </c>
      <c r="C3" s="14" t="s">
        <v>21</v>
      </c>
      <c r="D3" s="15" t="s">
        <v>11</v>
      </c>
      <c r="E3" s="9">
        <f aca="true" t="shared" si="0" ref="E3:E37">F3/G3*100</f>
        <v>100</v>
      </c>
      <c r="F3" s="2">
        <f aca="true" t="shared" si="1" ref="F3:F37">SUM(H3:N3)</f>
        <v>14</v>
      </c>
      <c r="G3" s="2">
        <f aca="true" t="shared" si="2" ref="G3:G37">COUNT(H3:N3)*2</f>
        <v>14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</row>
    <row r="4" spans="2:14" ht="12.75">
      <c r="B4" s="3">
        <v>2</v>
      </c>
      <c r="C4" s="14" t="s">
        <v>20</v>
      </c>
      <c r="D4" s="15" t="s">
        <v>11</v>
      </c>
      <c r="E4" s="9">
        <f t="shared" si="0"/>
        <v>91.66666666666666</v>
      </c>
      <c r="F4" s="2">
        <f t="shared" si="1"/>
        <v>11</v>
      </c>
      <c r="G4" s="2">
        <f t="shared" si="2"/>
        <v>12</v>
      </c>
      <c r="H4" s="2">
        <v>2</v>
      </c>
      <c r="I4" s="2"/>
      <c r="J4" s="2">
        <v>2</v>
      </c>
      <c r="K4" s="2">
        <v>2</v>
      </c>
      <c r="L4" s="2">
        <v>1</v>
      </c>
      <c r="M4" s="2">
        <v>2</v>
      </c>
      <c r="N4" s="2">
        <v>2</v>
      </c>
    </row>
    <row r="5" spans="2:14" ht="12.75">
      <c r="B5" s="3">
        <v>3</v>
      </c>
      <c r="C5" s="14" t="s">
        <v>33</v>
      </c>
      <c r="D5" s="15" t="s">
        <v>12</v>
      </c>
      <c r="E5" s="9">
        <f t="shared" si="0"/>
        <v>85.71428571428571</v>
      </c>
      <c r="F5" s="2">
        <f t="shared" si="1"/>
        <v>12</v>
      </c>
      <c r="G5" s="2">
        <f t="shared" si="2"/>
        <v>14</v>
      </c>
      <c r="H5" s="2">
        <v>2</v>
      </c>
      <c r="I5" s="2">
        <v>2</v>
      </c>
      <c r="J5" s="2">
        <v>2</v>
      </c>
      <c r="K5" s="2">
        <v>2</v>
      </c>
      <c r="L5" s="2">
        <v>2</v>
      </c>
      <c r="M5" s="2">
        <v>2</v>
      </c>
      <c r="N5" s="2">
        <v>0</v>
      </c>
    </row>
    <row r="6" spans="2:14" ht="12.75">
      <c r="B6" s="3">
        <v>4</v>
      </c>
      <c r="C6" s="14" t="s">
        <v>32</v>
      </c>
      <c r="D6" s="15" t="s">
        <v>11</v>
      </c>
      <c r="E6" s="9">
        <f t="shared" si="0"/>
        <v>85.71428571428571</v>
      </c>
      <c r="F6" s="2">
        <f t="shared" si="1"/>
        <v>12</v>
      </c>
      <c r="G6" s="2">
        <f t="shared" si="2"/>
        <v>14</v>
      </c>
      <c r="H6" s="2">
        <v>2</v>
      </c>
      <c r="I6" s="2">
        <v>2</v>
      </c>
      <c r="J6" s="2">
        <v>2</v>
      </c>
      <c r="K6" s="2">
        <v>1</v>
      </c>
      <c r="L6" s="2">
        <v>1</v>
      </c>
      <c r="M6" s="2">
        <v>2</v>
      </c>
      <c r="N6" s="2">
        <v>2</v>
      </c>
    </row>
    <row r="7" spans="2:14" ht="12.75">
      <c r="B7" s="3">
        <v>5</v>
      </c>
      <c r="C7" s="14" t="s">
        <v>18</v>
      </c>
      <c r="D7" s="15" t="s">
        <v>12</v>
      </c>
      <c r="E7" s="9">
        <f t="shared" si="0"/>
        <v>78.57142857142857</v>
      </c>
      <c r="F7" s="2">
        <f t="shared" si="1"/>
        <v>11</v>
      </c>
      <c r="G7" s="2">
        <f t="shared" si="2"/>
        <v>14</v>
      </c>
      <c r="H7" s="2">
        <v>2</v>
      </c>
      <c r="I7" s="2">
        <v>2</v>
      </c>
      <c r="J7" s="2">
        <v>2</v>
      </c>
      <c r="K7" s="2">
        <v>2</v>
      </c>
      <c r="L7" s="2">
        <v>1</v>
      </c>
      <c r="M7" s="2">
        <v>2</v>
      </c>
      <c r="N7" s="2">
        <v>0</v>
      </c>
    </row>
    <row r="8" spans="2:14" ht="12.75">
      <c r="B8" s="3">
        <v>6</v>
      </c>
      <c r="C8" s="14" t="s">
        <v>17</v>
      </c>
      <c r="D8" s="15" t="s">
        <v>10</v>
      </c>
      <c r="E8" s="9">
        <f t="shared" si="0"/>
        <v>75</v>
      </c>
      <c r="F8" s="2">
        <f t="shared" si="1"/>
        <v>9</v>
      </c>
      <c r="G8" s="2">
        <f t="shared" si="2"/>
        <v>12</v>
      </c>
      <c r="H8" s="2">
        <v>2</v>
      </c>
      <c r="I8" s="2">
        <v>2</v>
      </c>
      <c r="J8" s="2">
        <v>2</v>
      </c>
      <c r="K8" s="2">
        <v>2</v>
      </c>
      <c r="L8" s="2">
        <v>1</v>
      </c>
      <c r="M8" s="2">
        <v>0</v>
      </c>
      <c r="N8" s="2"/>
    </row>
    <row r="9" spans="2:14" ht="12.75">
      <c r="B9" s="3">
        <v>7</v>
      </c>
      <c r="C9" s="14" t="s">
        <v>19</v>
      </c>
      <c r="D9" s="15" t="s">
        <v>12</v>
      </c>
      <c r="E9" s="9">
        <f t="shared" si="0"/>
        <v>71.42857142857143</v>
      </c>
      <c r="F9" s="2">
        <f t="shared" si="1"/>
        <v>10</v>
      </c>
      <c r="G9" s="2">
        <f t="shared" si="2"/>
        <v>14</v>
      </c>
      <c r="H9" s="2">
        <v>2</v>
      </c>
      <c r="I9" s="2">
        <v>2</v>
      </c>
      <c r="J9" s="2">
        <v>0</v>
      </c>
      <c r="K9" s="2">
        <v>2</v>
      </c>
      <c r="L9" s="2">
        <v>2</v>
      </c>
      <c r="M9" s="2">
        <v>2</v>
      </c>
      <c r="N9" s="2">
        <v>0</v>
      </c>
    </row>
    <row r="10" spans="2:14" ht="12.75">
      <c r="B10" s="3">
        <v>8</v>
      </c>
      <c r="C10" s="14" t="s">
        <v>49</v>
      </c>
      <c r="D10" s="2" t="s">
        <v>9</v>
      </c>
      <c r="E10" s="9">
        <f t="shared" si="0"/>
        <v>71.42857142857143</v>
      </c>
      <c r="F10" s="2">
        <f t="shared" si="1"/>
        <v>10</v>
      </c>
      <c r="G10" s="2">
        <f t="shared" si="2"/>
        <v>14</v>
      </c>
      <c r="H10" s="2">
        <v>2</v>
      </c>
      <c r="I10" s="2">
        <v>1</v>
      </c>
      <c r="J10" s="2">
        <v>0</v>
      </c>
      <c r="K10" s="2">
        <v>2</v>
      </c>
      <c r="L10" s="2">
        <v>2</v>
      </c>
      <c r="M10" s="2">
        <v>2</v>
      </c>
      <c r="N10" s="2">
        <v>1</v>
      </c>
    </row>
    <row r="11" spans="2:14" ht="12.75">
      <c r="B11" s="3">
        <v>9</v>
      </c>
      <c r="C11" s="14" t="s">
        <v>51</v>
      </c>
      <c r="D11" s="2" t="s">
        <v>9</v>
      </c>
      <c r="E11" s="9">
        <f t="shared" si="0"/>
        <v>71.42857142857143</v>
      </c>
      <c r="F11" s="2">
        <f t="shared" si="1"/>
        <v>10</v>
      </c>
      <c r="G11" s="2">
        <f t="shared" si="2"/>
        <v>14</v>
      </c>
      <c r="H11" s="2">
        <v>2</v>
      </c>
      <c r="I11" s="2">
        <v>0</v>
      </c>
      <c r="J11" s="2">
        <v>0</v>
      </c>
      <c r="K11" s="2">
        <v>2</v>
      </c>
      <c r="L11" s="2">
        <v>2</v>
      </c>
      <c r="M11" s="2">
        <v>2</v>
      </c>
      <c r="N11" s="2">
        <v>2</v>
      </c>
    </row>
    <row r="12" spans="2:14" ht="12.75">
      <c r="B12" s="3">
        <v>10</v>
      </c>
      <c r="C12" s="14" t="s">
        <v>59</v>
      </c>
      <c r="D12" s="15" t="s">
        <v>14</v>
      </c>
      <c r="E12" s="9">
        <f t="shared" si="0"/>
        <v>70</v>
      </c>
      <c r="F12" s="2">
        <f t="shared" si="1"/>
        <v>7</v>
      </c>
      <c r="G12" s="2">
        <f t="shared" si="2"/>
        <v>10</v>
      </c>
      <c r="H12" s="2"/>
      <c r="I12" s="2">
        <v>2</v>
      </c>
      <c r="J12" s="2">
        <v>2</v>
      </c>
      <c r="K12" s="2">
        <v>1</v>
      </c>
      <c r="L12" s="2">
        <v>2</v>
      </c>
      <c r="M12" s="2">
        <v>0</v>
      </c>
      <c r="N12" s="2"/>
    </row>
    <row r="13" spans="2:14" ht="12.75">
      <c r="B13" s="3">
        <v>11</v>
      </c>
      <c r="C13" s="14" t="s">
        <v>56</v>
      </c>
      <c r="D13" s="15" t="s">
        <v>14</v>
      </c>
      <c r="E13" s="9">
        <f t="shared" si="0"/>
        <v>70</v>
      </c>
      <c r="F13" s="2">
        <f t="shared" si="1"/>
        <v>7</v>
      </c>
      <c r="G13" s="2">
        <f t="shared" si="2"/>
        <v>10</v>
      </c>
      <c r="H13" s="2">
        <v>2</v>
      </c>
      <c r="I13" s="2">
        <v>1</v>
      </c>
      <c r="J13" s="2">
        <v>2</v>
      </c>
      <c r="K13" s="2"/>
      <c r="L13" s="2">
        <v>2</v>
      </c>
      <c r="M13" s="2">
        <v>0</v>
      </c>
      <c r="N13" s="2"/>
    </row>
    <row r="14" spans="2:14" ht="12.75">
      <c r="B14" s="3">
        <v>12</v>
      </c>
      <c r="C14" s="14" t="s">
        <v>50</v>
      </c>
      <c r="D14" s="2" t="s">
        <v>9</v>
      </c>
      <c r="E14" s="9">
        <f t="shared" si="0"/>
        <v>64.28571428571429</v>
      </c>
      <c r="F14" s="2">
        <f t="shared" si="1"/>
        <v>9</v>
      </c>
      <c r="G14" s="2">
        <f t="shared" si="2"/>
        <v>14</v>
      </c>
      <c r="H14" s="2">
        <v>2</v>
      </c>
      <c r="I14" s="2">
        <v>0</v>
      </c>
      <c r="J14" s="2">
        <v>0</v>
      </c>
      <c r="K14" s="2">
        <v>2</v>
      </c>
      <c r="L14" s="2">
        <v>2</v>
      </c>
      <c r="M14" s="2">
        <v>2</v>
      </c>
      <c r="N14" s="2">
        <v>1</v>
      </c>
    </row>
    <row r="15" spans="2:14" ht="12.75">
      <c r="B15" s="3">
        <v>13</v>
      </c>
      <c r="C15" s="14" t="s">
        <v>62</v>
      </c>
      <c r="D15" s="15" t="s">
        <v>13</v>
      </c>
      <c r="E15" s="9">
        <f t="shared" si="0"/>
        <v>60</v>
      </c>
      <c r="F15" s="2">
        <f t="shared" si="1"/>
        <v>6</v>
      </c>
      <c r="G15" s="2">
        <f t="shared" si="2"/>
        <v>10</v>
      </c>
      <c r="H15" s="2">
        <v>2</v>
      </c>
      <c r="I15" s="2">
        <v>2</v>
      </c>
      <c r="J15" s="2">
        <v>0</v>
      </c>
      <c r="K15" s="2">
        <v>2</v>
      </c>
      <c r="L15" s="2"/>
      <c r="M15" s="2">
        <v>0</v>
      </c>
      <c r="N15" s="2"/>
    </row>
    <row r="16" spans="2:14" ht="12.75">
      <c r="B16" s="3">
        <v>14</v>
      </c>
      <c r="C16" s="14" t="s">
        <v>60</v>
      </c>
      <c r="D16" s="15" t="s">
        <v>13</v>
      </c>
      <c r="E16" s="9">
        <f t="shared" si="0"/>
        <v>60</v>
      </c>
      <c r="F16" s="2">
        <f t="shared" si="1"/>
        <v>6</v>
      </c>
      <c r="G16" s="2">
        <f t="shared" si="2"/>
        <v>10</v>
      </c>
      <c r="H16" s="2">
        <v>1</v>
      </c>
      <c r="I16" s="2">
        <v>2</v>
      </c>
      <c r="J16" s="2">
        <v>1</v>
      </c>
      <c r="K16" s="2">
        <v>2</v>
      </c>
      <c r="L16" s="2"/>
      <c r="M16" s="2">
        <v>0</v>
      </c>
      <c r="N16" s="2"/>
    </row>
    <row r="17" spans="2:14" ht="12.75">
      <c r="B17" s="3">
        <v>15</v>
      </c>
      <c r="C17" s="14" t="s">
        <v>61</v>
      </c>
      <c r="D17" s="15" t="s">
        <v>13</v>
      </c>
      <c r="E17" s="9">
        <f t="shared" si="0"/>
        <v>60</v>
      </c>
      <c r="F17" s="2">
        <f t="shared" si="1"/>
        <v>6</v>
      </c>
      <c r="G17" s="2">
        <f t="shared" si="2"/>
        <v>10</v>
      </c>
      <c r="H17" s="2">
        <v>1</v>
      </c>
      <c r="I17" s="2">
        <v>2</v>
      </c>
      <c r="J17" s="2">
        <v>1</v>
      </c>
      <c r="K17" s="2">
        <v>2</v>
      </c>
      <c r="L17" s="2"/>
      <c r="M17" s="2">
        <v>0</v>
      </c>
      <c r="N17" s="2"/>
    </row>
    <row r="18" spans="2:14" ht="12.75">
      <c r="B18" s="3">
        <v>16</v>
      </c>
      <c r="C18" s="14" t="s">
        <v>58</v>
      </c>
      <c r="D18" s="15" t="s">
        <v>14</v>
      </c>
      <c r="E18" s="9">
        <f t="shared" si="0"/>
        <v>58.333333333333336</v>
      </c>
      <c r="F18" s="2">
        <f t="shared" si="1"/>
        <v>7</v>
      </c>
      <c r="G18" s="2">
        <f t="shared" si="2"/>
        <v>12</v>
      </c>
      <c r="H18" s="2">
        <v>1</v>
      </c>
      <c r="I18" s="2">
        <v>2</v>
      </c>
      <c r="J18" s="2">
        <v>2</v>
      </c>
      <c r="K18" s="2">
        <v>0</v>
      </c>
      <c r="L18" s="2">
        <v>2</v>
      </c>
      <c r="M18" s="2">
        <v>0</v>
      </c>
      <c r="N18" s="2"/>
    </row>
    <row r="19" spans="2:14" ht="12.75">
      <c r="B19" s="3">
        <v>17</v>
      </c>
      <c r="C19" s="11" t="s">
        <v>42</v>
      </c>
      <c r="D19" s="2" t="s">
        <v>40</v>
      </c>
      <c r="E19" s="9">
        <f t="shared" si="0"/>
        <v>57.14285714285714</v>
      </c>
      <c r="F19" s="2">
        <f t="shared" si="1"/>
        <v>8</v>
      </c>
      <c r="G19" s="2">
        <f t="shared" si="2"/>
        <v>14</v>
      </c>
      <c r="H19" s="2">
        <v>1</v>
      </c>
      <c r="I19" s="2">
        <v>1</v>
      </c>
      <c r="J19" s="2">
        <v>2</v>
      </c>
      <c r="K19" s="2">
        <v>2</v>
      </c>
      <c r="L19" s="2">
        <v>0</v>
      </c>
      <c r="M19" s="2">
        <v>2</v>
      </c>
      <c r="N19" s="2">
        <v>0</v>
      </c>
    </row>
    <row r="20" spans="2:14" ht="12.75">
      <c r="B20" s="3">
        <v>18</v>
      </c>
      <c r="C20" s="11" t="s">
        <v>39</v>
      </c>
      <c r="D20" s="2" t="s">
        <v>36</v>
      </c>
      <c r="E20" s="9">
        <f t="shared" si="0"/>
        <v>57.14285714285714</v>
      </c>
      <c r="F20" s="2">
        <f t="shared" si="1"/>
        <v>8</v>
      </c>
      <c r="G20" s="2">
        <f t="shared" si="2"/>
        <v>14</v>
      </c>
      <c r="H20" s="2">
        <v>1</v>
      </c>
      <c r="I20" s="2">
        <v>0</v>
      </c>
      <c r="J20" s="2">
        <v>2</v>
      </c>
      <c r="K20" s="2">
        <v>0</v>
      </c>
      <c r="L20" s="2">
        <v>2</v>
      </c>
      <c r="M20" s="2">
        <v>2</v>
      </c>
      <c r="N20" s="2">
        <v>1</v>
      </c>
    </row>
    <row r="21" spans="2:14" ht="12.75">
      <c r="B21" s="3">
        <v>19</v>
      </c>
      <c r="C21" s="11" t="s">
        <v>43</v>
      </c>
      <c r="D21" s="2" t="s">
        <v>40</v>
      </c>
      <c r="E21" s="9">
        <f t="shared" si="0"/>
        <v>57.14285714285714</v>
      </c>
      <c r="F21" s="2">
        <f t="shared" si="1"/>
        <v>8</v>
      </c>
      <c r="G21" s="2">
        <f t="shared" si="2"/>
        <v>14</v>
      </c>
      <c r="H21" s="2">
        <v>0</v>
      </c>
      <c r="I21" s="2">
        <v>1</v>
      </c>
      <c r="J21" s="2">
        <v>2</v>
      </c>
      <c r="K21" s="2">
        <v>2</v>
      </c>
      <c r="L21" s="2">
        <v>0</v>
      </c>
      <c r="M21" s="2">
        <v>1</v>
      </c>
      <c r="N21" s="2">
        <v>2</v>
      </c>
    </row>
    <row r="22" spans="2:14" ht="12.75">
      <c r="B22" s="3">
        <v>20</v>
      </c>
      <c r="C22" s="11" t="s">
        <v>38</v>
      </c>
      <c r="D22" s="2" t="s">
        <v>36</v>
      </c>
      <c r="E22" s="9">
        <f t="shared" si="0"/>
        <v>57.14285714285714</v>
      </c>
      <c r="F22" s="2">
        <f t="shared" si="1"/>
        <v>8</v>
      </c>
      <c r="G22" s="2">
        <f t="shared" si="2"/>
        <v>14</v>
      </c>
      <c r="H22" s="2">
        <v>1</v>
      </c>
      <c r="I22" s="2">
        <v>0</v>
      </c>
      <c r="J22" s="2">
        <v>1</v>
      </c>
      <c r="K22" s="2">
        <v>0</v>
      </c>
      <c r="L22" s="2">
        <v>2</v>
      </c>
      <c r="M22" s="2">
        <v>2</v>
      </c>
      <c r="N22" s="2">
        <v>2</v>
      </c>
    </row>
    <row r="23" spans="2:14" ht="12.75">
      <c r="B23" s="3">
        <v>21</v>
      </c>
      <c r="C23" s="14" t="s">
        <v>22</v>
      </c>
      <c r="D23" s="15" t="s">
        <v>16</v>
      </c>
      <c r="E23" s="9">
        <f t="shared" si="0"/>
        <v>50</v>
      </c>
      <c r="F23" s="2">
        <f t="shared" si="1"/>
        <v>6</v>
      </c>
      <c r="G23" s="2">
        <f t="shared" si="2"/>
        <v>12</v>
      </c>
      <c r="H23" s="2">
        <v>0</v>
      </c>
      <c r="I23" s="2">
        <v>2</v>
      </c>
      <c r="J23" s="2">
        <v>0</v>
      </c>
      <c r="K23" s="2">
        <v>0</v>
      </c>
      <c r="L23" s="2"/>
      <c r="M23" s="2">
        <v>2</v>
      </c>
      <c r="N23" s="2">
        <v>2</v>
      </c>
    </row>
    <row r="24" spans="2:14" ht="12.75">
      <c r="B24" s="3">
        <v>22</v>
      </c>
      <c r="C24" s="11" t="s">
        <v>55</v>
      </c>
      <c r="D24" s="15" t="s">
        <v>15</v>
      </c>
      <c r="E24" s="9">
        <f t="shared" si="0"/>
        <v>50</v>
      </c>
      <c r="F24" s="2">
        <f t="shared" si="1"/>
        <v>2</v>
      </c>
      <c r="G24" s="2">
        <f t="shared" si="2"/>
        <v>4</v>
      </c>
      <c r="H24" s="2"/>
      <c r="I24" s="2"/>
      <c r="J24" s="2">
        <v>2</v>
      </c>
      <c r="K24" s="2">
        <v>0</v>
      </c>
      <c r="L24" s="2"/>
      <c r="M24" s="2"/>
      <c r="N24" s="2"/>
    </row>
    <row r="25" spans="2:14" ht="12.75">
      <c r="B25" s="3">
        <v>23</v>
      </c>
      <c r="C25" s="11" t="s">
        <v>41</v>
      </c>
      <c r="D25" s="2" t="s">
        <v>40</v>
      </c>
      <c r="E25" s="9">
        <f t="shared" si="0"/>
        <v>42.857142857142854</v>
      </c>
      <c r="F25" s="2">
        <f t="shared" si="1"/>
        <v>6</v>
      </c>
      <c r="G25" s="2">
        <f t="shared" si="2"/>
        <v>14</v>
      </c>
      <c r="H25" s="2">
        <v>0</v>
      </c>
      <c r="I25" s="2">
        <v>0</v>
      </c>
      <c r="J25" s="2">
        <v>2</v>
      </c>
      <c r="K25" s="2">
        <v>2</v>
      </c>
      <c r="L25" s="2">
        <v>0</v>
      </c>
      <c r="M25" s="2">
        <v>2</v>
      </c>
      <c r="N25" s="2">
        <v>0</v>
      </c>
    </row>
    <row r="26" spans="2:14" ht="12.75">
      <c r="B26" s="3">
        <v>24</v>
      </c>
      <c r="C26" s="11" t="s">
        <v>37</v>
      </c>
      <c r="D26" s="2" t="s">
        <v>36</v>
      </c>
      <c r="E26" s="9">
        <f t="shared" si="0"/>
        <v>42.857142857142854</v>
      </c>
      <c r="F26" s="2">
        <f t="shared" si="1"/>
        <v>6</v>
      </c>
      <c r="G26" s="2">
        <f t="shared" si="2"/>
        <v>14</v>
      </c>
      <c r="H26" s="2">
        <v>1</v>
      </c>
      <c r="I26" s="2">
        <v>0</v>
      </c>
      <c r="J26" s="2">
        <v>1</v>
      </c>
      <c r="K26" s="2">
        <v>0</v>
      </c>
      <c r="L26" s="2">
        <v>2</v>
      </c>
      <c r="M26" s="2">
        <v>2</v>
      </c>
      <c r="N26" s="2">
        <v>0</v>
      </c>
    </row>
    <row r="27" spans="2:14" ht="12.75">
      <c r="B27" s="3">
        <v>25</v>
      </c>
      <c r="C27" s="11" t="s">
        <v>48</v>
      </c>
      <c r="D27" s="15" t="s">
        <v>16</v>
      </c>
      <c r="E27" s="9">
        <f t="shared" si="0"/>
        <v>41.66666666666667</v>
      </c>
      <c r="F27" s="2">
        <f t="shared" si="1"/>
        <v>5</v>
      </c>
      <c r="G27" s="2">
        <f t="shared" si="2"/>
        <v>12</v>
      </c>
      <c r="H27" s="2">
        <v>0</v>
      </c>
      <c r="I27" s="2">
        <v>2</v>
      </c>
      <c r="J27" s="2">
        <v>0</v>
      </c>
      <c r="K27" s="2">
        <v>0</v>
      </c>
      <c r="L27" s="2"/>
      <c r="M27" s="2">
        <v>2</v>
      </c>
      <c r="N27" s="2">
        <v>1</v>
      </c>
    </row>
    <row r="28" spans="2:14" ht="12.75">
      <c r="B28" s="3">
        <v>26</v>
      </c>
      <c r="C28" s="11" t="s">
        <v>47</v>
      </c>
      <c r="D28" s="2" t="s">
        <v>44</v>
      </c>
      <c r="E28" s="9">
        <f t="shared" si="0"/>
        <v>40</v>
      </c>
      <c r="F28" s="2">
        <f t="shared" si="1"/>
        <v>4</v>
      </c>
      <c r="G28" s="2">
        <f t="shared" si="2"/>
        <v>10</v>
      </c>
      <c r="H28" s="2">
        <v>2</v>
      </c>
      <c r="I28" s="2">
        <v>0</v>
      </c>
      <c r="J28" s="2"/>
      <c r="K28" s="2">
        <v>1</v>
      </c>
      <c r="L28" s="2">
        <v>1</v>
      </c>
      <c r="M28" s="2">
        <v>0</v>
      </c>
      <c r="N28" s="2"/>
    </row>
    <row r="29" spans="2:14" ht="12.75">
      <c r="B29" s="3">
        <v>27</v>
      </c>
      <c r="C29" s="14" t="s">
        <v>23</v>
      </c>
      <c r="D29" s="15" t="s">
        <v>16</v>
      </c>
      <c r="E29" s="9">
        <f t="shared" si="0"/>
        <v>33.33333333333333</v>
      </c>
      <c r="F29" s="2">
        <f t="shared" si="1"/>
        <v>4</v>
      </c>
      <c r="G29" s="2">
        <f t="shared" si="2"/>
        <v>12</v>
      </c>
      <c r="H29" s="2">
        <v>0</v>
      </c>
      <c r="I29" s="2">
        <v>2</v>
      </c>
      <c r="J29" s="2">
        <v>0</v>
      </c>
      <c r="K29" s="2">
        <v>0</v>
      </c>
      <c r="L29" s="2"/>
      <c r="M29" s="2">
        <v>2</v>
      </c>
      <c r="N29" s="2">
        <v>0</v>
      </c>
    </row>
    <row r="30" spans="2:14" ht="12.75">
      <c r="B30" s="3">
        <v>28</v>
      </c>
      <c r="C30" s="14" t="s">
        <v>34</v>
      </c>
      <c r="D30" s="15" t="s">
        <v>10</v>
      </c>
      <c r="E30" s="9">
        <f t="shared" si="0"/>
        <v>33.33333333333333</v>
      </c>
      <c r="F30" s="2">
        <f t="shared" si="1"/>
        <v>4</v>
      </c>
      <c r="G30" s="2">
        <f t="shared" si="2"/>
        <v>12</v>
      </c>
      <c r="H30" s="2">
        <v>0</v>
      </c>
      <c r="I30" s="2">
        <v>2</v>
      </c>
      <c r="J30" s="2">
        <v>0</v>
      </c>
      <c r="K30" s="2">
        <v>1</v>
      </c>
      <c r="L30" s="2">
        <v>0</v>
      </c>
      <c r="M30" s="2">
        <v>1</v>
      </c>
      <c r="N30" s="2"/>
    </row>
    <row r="31" spans="2:14" ht="12.75">
      <c r="B31" s="3">
        <v>29</v>
      </c>
      <c r="C31" s="11" t="s">
        <v>45</v>
      </c>
      <c r="D31" s="2" t="s">
        <v>44</v>
      </c>
      <c r="E31" s="9">
        <f t="shared" si="0"/>
        <v>25</v>
      </c>
      <c r="F31" s="2">
        <f t="shared" si="1"/>
        <v>2</v>
      </c>
      <c r="G31" s="2">
        <f t="shared" si="2"/>
        <v>8</v>
      </c>
      <c r="H31" s="2">
        <v>1</v>
      </c>
      <c r="I31" s="2">
        <v>0</v>
      </c>
      <c r="J31" s="2"/>
      <c r="K31" s="2">
        <v>1</v>
      </c>
      <c r="L31" s="2">
        <v>0</v>
      </c>
      <c r="M31" s="2"/>
      <c r="N31" s="2"/>
    </row>
    <row r="32" spans="2:14" ht="12.75">
      <c r="B32" s="3">
        <v>30</v>
      </c>
      <c r="C32" s="14" t="s">
        <v>57</v>
      </c>
      <c r="D32" s="15" t="s">
        <v>14</v>
      </c>
      <c r="E32" s="9">
        <f t="shared" si="0"/>
        <v>25</v>
      </c>
      <c r="F32" s="2">
        <f t="shared" si="1"/>
        <v>1</v>
      </c>
      <c r="G32" s="2">
        <f t="shared" si="2"/>
        <v>4</v>
      </c>
      <c r="H32" s="2">
        <v>1</v>
      </c>
      <c r="I32" s="2"/>
      <c r="J32" s="2"/>
      <c r="K32" s="2">
        <v>0</v>
      </c>
      <c r="L32" s="2"/>
      <c r="M32" s="2"/>
      <c r="N32" s="2"/>
    </row>
    <row r="33" spans="2:14" ht="12.75">
      <c r="B33" s="3">
        <v>31</v>
      </c>
      <c r="C33" s="14" t="s">
        <v>53</v>
      </c>
      <c r="D33" s="15" t="s">
        <v>15</v>
      </c>
      <c r="E33" s="9">
        <f t="shared" si="0"/>
        <v>20</v>
      </c>
      <c r="F33" s="2">
        <f t="shared" si="1"/>
        <v>2</v>
      </c>
      <c r="G33" s="2">
        <f t="shared" si="2"/>
        <v>10</v>
      </c>
      <c r="H33" s="2">
        <v>0</v>
      </c>
      <c r="I33" s="2">
        <v>1</v>
      </c>
      <c r="J33" s="2">
        <v>1</v>
      </c>
      <c r="K33" s="2">
        <v>0</v>
      </c>
      <c r="L33" s="2"/>
      <c r="M33" s="2">
        <v>0</v>
      </c>
      <c r="N33" s="2"/>
    </row>
    <row r="34" spans="2:14" ht="12.75">
      <c r="B34" s="3">
        <v>32</v>
      </c>
      <c r="C34" s="14" t="s">
        <v>54</v>
      </c>
      <c r="D34" s="15" t="s">
        <v>15</v>
      </c>
      <c r="E34" s="9">
        <f t="shared" si="0"/>
        <v>20</v>
      </c>
      <c r="F34" s="2">
        <f t="shared" si="1"/>
        <v>2</v>
      </c>
      <c r="G34" s="2">
        <f t="shared" si="2"/>
        <v>10</v>
      </c>
      <c r="H34" s="2">
        <v>0</v>
      </c>
      <c r="I34" s="2">
        <v>1</v>
      </c>
      <c r="J34" s="2">
        <v>1</v>
      </c>
      <c r="K34" s="2">
        <v>0</v>
      </c>
      <c r="L34" s="2"/>
      <c r="M34" s="2">
        <v>0</v>
      </c>
      <c r="N34" s="2"/>
    </row>
    <row r="35" spans="2:14" ht="12.75">
      <c r="B35" s="3">
        <v>33</v>
      </c>
      <c r="C35" s="14" t="s">
        <v>52</v>
      </c>
      <c r="D35" s="15" t="s">
        <v>15</v>
      </c>
      <c r="E35" s="9">
        <f t="shared" si="0"/>
        <v>20</v>
      </c>
      <c r="F35" s="2">
        <f t="shared" si="1"/>
        <v>2</v>
      </c>
      <c r="G35" s="2">
        <f t="shared" si="2"/>
        <v>10</v>
      </c>
      <c r="H35" s="2">
        <v>0</v>
      </c>
      <c r="I35" s="2">
        <v>0</v>
      </c>
      <c r="J35" s="2">
        <v>2</v>
      </c>
      <c r="K35" s="2">
        <v>0</v>
      </c>
      <c r="L35" s="2"/>
      <c r="M35" s="2">
        <v>0</v>
      </c>
      <c r="N35" s="2"/>
    </row>
    <row r="36" spans="2:14" ht="12.75">
      <c r="B36" s="3">
        <v>34</v>
      </c>
      <c r="C36" s="11" t="s">
        <v>46</v>
      </c>
      <c r="D36" s="2" t="s">
        <v>44</v>
      </c>
      <c r="E36" s="9">
        <f t="shared" si="0"/>
        <v>20</v>
      </c>
      <c r="F36" s="2">
        <f t="shared" si="1"/>
        <v>2</v>
      </c>
      <c r="G36" s="2">
        <f t="shared" si="2"/>
        <v>10</v>
      </c>
      <c r="H36" s="2">
        <v>0</v>
      </c>
      <c r="I36" s="2">
        <v>0</v>
      </c>
      <c r="J36" s="2"/>
      <c r="K36" s="2">
        <v>1</v>
      </c>
      <c r="L36" s="2">
        <v>1</v>
      </c>
      <c r="M36" s="2">
        <v>0</v>
      </c>
      <c r="N36" s="2"/>
    </row>
    <row r="37" spans="2:14" ht="12.75">
      <c r="B37" s="3">
        <v>35</v>
      </c>
      <c r="C37" s="14" t="s">
        <v>35</v>
      </c>
      <c r="D37" s="15" t="s">
        <v>10</v>
      </c>
      <c r="E37" s="9">
        <f t="shared" si="0"/>
        <v>0</v>
      </c>
      <c r="F37" s="2">
        <f t="shared" si="1"/>
        <v>0</v>
      </c>
      <c r="G37" s="2">
        <f t="shared" si="2"/>
        <v>12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/>
    </row>
  </sheetData>
  <mergeCells count="2">
    <mergeCell ref="B1:C1"/>
    <mergeCell ref="H1:N1"/>
  </mergeCells>
  <printOptions/>
  <pageMargins left="0.75" right="0.75" top="1" bottom="1" header="0.5" footer="0.5"/>
  <pageSetup horizontalDpi="300" verticalDpi="300" orientation="portrait" r:id="rId3"/>
  <headerFooter alignWithMargins="0">
    <oddHeader>&amp;L&amp;"Arial,Bold"&amp;12End of Year I/Schools&amp;C&amp;"Arial,Bold"&amp;12Individual %&amp;R&amp;"Arial,Bold"&amp;12Friday 3:45pm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2009-11-15T21:50:15Z</cp:lastPrinted>
  <dcterms:created xsi:type="dcterms:W3CDTF">2004-05-05T10:46:11Z</dcterms:created>
  <dcterms:modified xsi:type="dcterms:W3CDTF">2009-12-09T02:51:11Z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1204806286</vt:i4>
  </property>
  <property fmtid="{D5CDD505-2E9C-101B-9397-08002B2CF9AE}" pid="3" name="_EmailSubject">
    <vt:lpwstr>schools results</vt:lpwstr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